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A2E37D0-E043-4DEF-A20D-2F236A270773}" xr6:coauthVersionLast="47" xr6:coauthVersionMax="47" xr10:uidLastSave="{00000000-0000-0000-0000-000000000000}"/>
  <bookViews>
    <workbookView xWindow="-120" yWindow="-120" windowWidth="29040" windowHeight="15720" firstSheet="3" activeTab="8" xr2:uid="{00000000-000D-0000-FFFF-FFFF00000000}"/>
  </bookViews>
  <sheets>
    <sheet name="Yr 2018 &amp; 19" sheetId="2" r:id="rId1"/>
    <sheet name="2020" sheetId="1" r:id="rId2"/>
    <sheet name="2021" sheetId="3" r:id="rId3"/>
    <sheet name="2022" sheetId="5" r:id="rId4"/>
    <sheet name="2023" sheetId="7" r:id="rId5"/>
    <sheet name="2024" sheetId="8" r:id="rId6"/>
    <sheet name="2025" sheetId="9" r:id="rId7"/>
    <sheet name="2026" sheetId="10" r:id="rId8"/>
    <sheet name="Enforcement" sheetId="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4" i="4" l="1"/>
  <c r="AH3" i="4"/>
  <c r="AH2" i="4"/>
  <c r="B32" i="10"/>
  <c r="C32" i="10"/>
  <c r="D32" i="10"/>
  <c r="E32" i="10"/>
  <c r="F32" i="10"/>
  <c r="G32" i="10"/>
  <c r="B14" i="10"/>
  <c r="C14" i="10"/>
  <c r="D14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N39" i="10"/>
  <c r="N38" i="10"/>
  <c r="N37" i="10"/>
  <c r="N36" i="10"/>
  <c r="N35" i="10"/>
  <c r="N34" i="10"/>
  <c r="M32" i="10"/>
  <c r="L32" i="10"/>
  <c r="K32" i="10"/>
  <c r="J32" i="10"/>
  <c r="I32" i="10"/>
  <c r="H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M14" i="10"/>
  <c r="L14" i="10"/>
  <c r="K14" i="10"/>
  <c r="J14" i="10"/>
  <c r="I14" i="10"/>
  <c r="H14" i="10"/>
  <c r="G14" i="10"/>
  <c r="F14" i="10"/>
  <c r="E14" i="10"/>
  <c r="N13" i="10"/>
  <c r="N12" i="10"/>
  <c r="N11" i="10"/>
  <c r="N10" i="10"/>
  <c r="N9" i="10"/>
  <c r="N8" i="10"/>
  <c r="N7" i="10"/>
  <c r="N6" i="10"/>
  <c r="N5" i="10"/>
  <c r="N4" i="10"/>
  <c r="N2" i="10"/>
  <c r="M40" i="9"/>
  <c r="L40" i="9"/>
  <c r="K40" i="9"/>
  <c r="J40" i="9"/>
  <c r="I40" i="9"/>
  <c r="H40" i="9"/>
  <c r="G40" i="9"/>
  <c r="F40" i="9"/>
  <c r="E40" i="9"/>
  <c r="D40" i="9"/>
  <c r="C40" i="9"/>
  <c r="B40" i="9"/>
  <c r="N40" i="9" s="1"/>
  <c r="N39" i="9"/>
  <c r="N38" i="9"/>
  <c r="N37" i="9"/>
  <c r="N36" i="9"/>
  <c r="N35" i="9"/>
  <c r="N34" i="9"/>
  <c r="M32" i="9"/>
  <c r="L32" i="9"/>
  <c r="K32" i="9"/>
  <c r="J32" i="9"/>
  <c r="I32" i="9"/>
  <c r="H32" i="9"/>
  <c r="D32" i="9"/>
  <c r="C32" i="9"/>
  <c r="B32" i="9"/>
  <c r="N32" i="9" s="1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M14" i="9"/>
  <c r="L14" i="9"/>
  <c r="K14" i="9"/>
  <c r="J14" i="9"/>
  <c r="I14" i="9"/>
  <c r="H14" i="9"/>
  <c r="G14" i="9"/>
  <c r="F14" i="9"/>
  <c r="N14" i="9" s="1"/>
  <c r="E14" i="9"/>
  <c r="N13" i="9"/>
  <c r="N12" i="9"/>
  <c r="N11" i="9"/>
  <c r="N10" i="9"/>
  <c r="N9" i="9"/>
  <c r="N8" i="9"/>
  <c r="N7" i="9"/>
  <c r="N6" i="9"/>
  <c r="N5" i="9"/>
  <c r="N4" i="9"/>
  <c r="N2" i="9"/>
  <c r="AD4" i="4"/>
  <c r="AD3" i="4"/>
  <c r="AD2" i="4"/>
  <c r="J40" i="8"/>
  <c r="I40" i="8"/>
  <c r="H40" i="8"/>
  <c r="J32" i="8"/>
  <c r="I32" i="8"/>
  <c r="H32" i="8"/>
  <c r="J14" i="8"/>
  <c r="I14" i="8"/>
  <c r="H14" i="8"/>
  <c r="N40" i="10" l="1"/>
  <c r="N32" i="10"/>
  <c r="N14" i="10"/>
  <c r="G40" i="8"/>
  <c r="F40" i="8"/>
  <c r="E40" i="8"/>
  <c r="G32" i="8"/>
  <c r="F32" i="8"/>
  <c r="E32" i="8"/>
  <c r="G14" i="8"/>
  <c r="G2" i="8" s="1"/>
  <c r="F14" i="8"/>
  <c r="F2" i="8" s="1"/>
  <c r="E14" i="8"/>
  <c r="E2" i="8" s="1"/>
  <c r="V2" i="4"/>
  <c r="Z4" i="4"/>
  <c r="V4" i="4"/>
  <c r="V3" i="4"/>
  <c r="N35" i="8"/>
  <c r="N36" i="8"/>
  <c r="N37" i="8"/>
  <c r="N38" i="8"/>
  <c r="N39" i="8"/>
  <c r="N34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16" i="8"/>
  <c r="N5" i="8"/>
  <c r="N6" i="8"/>
  <c r="N7" i="8"/>
  <c r="N8" i="8"/>
  <c r="N9" i="8"/>
  <c r="N10" i="8"/>
  <c r="N11" i="8"/>
  <c r="N12" i="8"/>
  <c r="N13" i="8"/>
  <c r="N4" i="8"/>
  <c r="D40" i="8"/>
  <c r="C40" i="8"/>
  <c r="B40" i="8"/>
  <c r="D32" i="8"/>
  <c r="C32" i="8"/>
  <c r="B32" i="8"/>
  <c r="N32" i="8" s="1"/>
  <c r="D14" i="8"/>
  <c r="C14" i="8"/>
  <c r="B14" i="8"/>
  <c r="N2" i="8" l="1"/>
  <c r="N40" i="8"/>
  <c r="N14" i="8"/>
  <c r="M40" i="7"/>
  <c r="L40" i="7"/>
  <c r="K40" i="7"/>
  <c r="M32" i="7"/>
  <c r="L32" i="7"/>
  <c r="K32" i="7"/>
  <c r="M14" i="7"/>
  <c r="L14" i="7"/>
  <c r="K14" i="7"/>
  <c r="J40" i="7" l="1"/>
  <c r="I40" i="7"/>
  <c r="H40" i="7"/>
  <c r="G40" i="7"/>
  <c r="F40" i="7"/>
  <c r="E40" i="7"/>
  <c r="D40" i="7"/>
  <c r="C40" i="7"/>
  <c r="B40" i="7"/>
  <c r="N39" i="7"/>
  <c r="N38" i="7"/>
  <c r="N37" i="7"/>
  <c r="N36" i="7"/>
  <c r="N35" i="7"/>
  <c r="N34" i="7"/>
  <c r="J32" i="7"/>
  <c r="I32" i="7"/>
  <c r="H32" i="7"/>
  <c r="G32" i="7"/>
  <c r="F32" i="7"/>
  <c r="E32" i="7"/>
  <c r="D32" i="7"/>
  <c r="C32" i="7"/>
  <c r="B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J14" i="7"/>
  <c r="I14" i="7"/>
  <c r="H14" i="7"/>
  <c r="G14" i="7"/>
  <c r="F14" i="7"/>
  <c r="E14" i="7"/>
  <c r="D14" i="7"/>
  <c r="C14" i="7"/>
  <c r="B14" i="7"/>
  <c r="N13" i="7"/>
  <c r="N12" i="7"/>
  <c r="N11" i="7"/>
  <c r="N10" i="7"/>
  <c r="N9" i="7"/>
  <c r="N8" i="7"/>
  <c r="N7" i="7"/>
  <c r="N6" i="7"/>
  <c r="N5" i="7"/>
  <c r="N4" i="7"/>
  <c r="N2" i="7"/>
  <c r="N3" i="4"/>
  <c r="N14" i="7" l="1"/>
  <c r="N40" i="7"/>
  <c r="N32" i="7"/>
  <c r="E40" i="5" l="1"/>
  <c r="F40" i="5"/>
  <c r="G40" i="5"/>
  <c r="E14" i="5"/>
  <c r="F14" i="5"/>
  <c r="G14" i="5"/>
  <c r="C40" i="5" l="1"/>
  <c r="D40" i="5"/>
  <c r="H40" i="5"/>
  <c r="I40" i="5"/>
  <c r="J40" i="5"/>
  <c r="K40" i="5"/>
  <c r="L40" i="5"/>
  <c r="M40" i="5"/>
  <c r="B40" i="5"/>
  <c r="D32" i="5"/>
  <c r="C32" i="5"/>
  <c r="B32" i="5"/>
  <c r="N13" i="5"/>
  <c r="N12" i="5"/>
  <c r="N8" i="5"/>
  <c r="N7" i="5"/>
  <c r="N5" i="5"/>
  <c r="N4" i="5"/>
  <c r="N23" i="5"/>
  <c r="N31" i="5"/>
  <c r="N25" i="5"/>
  <c r="N17" i="5"/>
  <c r="N11" i="5"/>
  <c r="N6" i="5"/>
  <c r="N2" i="5"/>
  <c r="N9" i="5"/>
  <c r="N10" i="5"/>
  <c r="N16" i="5"/>
  <c r="N18" i="5"/>
  <c r="N19" i="5"/>
  <c r="N20" i="5"/>
  <c r="N21" i="5"/>
  <c r="N22" i="5"/>
  <c r="N24" i="5"/>
  <c r="N26" i="5"/>
  <c r="N27" i="5"/>
  <c r="N28" i="5"/>
  <c r="N29" i="5"/>
  <c r="N30" i="5"/>
  <c r="N39" i="5"/>
  <c r="N38" i="5"/>
  <c r="N37" i="5"/>
  <c r="N36" i="5"/>
  <c r="N35" i="5"/>
  <c r="N34" i="5"/>
  <c r="M32" i="5"/>
  <c r="L32" i="5"/>
  <c r="K32" i="5"/>
  <c r="J32" i="5"/>
  <c r="I32" i="5"/>
  <c r="H32" i="5"/>
  <c r="G32" i="5"/>
  <c r="F32" i="5"/>
  <c r="E32" i="5"/>
  <c r="M14" i="5"/>
  <c r="L14" i="5"/>
  <c r="K14" i="5"/>
  <c r="J14" i="5"/>
  <c r="I14" i="5"/>
  <c r="H14" i="5"/>
  <c r="D14" i="5"/>
  <c r="R4" i="4"/>
  <c r="R3" i="4"/>
  <c r="R2" i="4"/>
  <c r="B14" i="5" l="1"/>
  <c r="N32" i="5"/>
  <c r="C14" i="5"/>
  <c r="N14" i="5" s="1"/>
  <c r="N40" i="5"/>
  <c r="F4" i="4"/>
  <c r="B4" i="4"/>
  <c r="N4" i="4"/>
  <c r="J4" i="4"/>
  <c r="F3" i="4"/>
  <c r="J3" i="4"/>
  <c r="B3" i="4"/>
  <c r="N2" i="4" l="1"/>
  <c r="J2" i="4"/>
  <c r="F2" i="4"/>
  <c r="B2" i="4"/>
  <c r="C40" i="3" l="1"/>
  <c r="D40" i="3"/>
  <c r="E40" i="3"/>
  <c r="F40" i="3"/>
  <c r="G40" i="3"/>
  <c r="H40" i="3"/>
  <c r="I40" i="3"/>
  <c r="J40" i="3"/>
  <c r="K40" i="3"/>
  <c r="L40" i="3"/>
  <c r="M40" i="3"/>
  <c r="C32" i="3"/>
  <c r="D32" i="3"/>
  <c r="E32" i="3"/>
  <c r="F32" i="3"/>
  <c r="G32" i="3"/>
  <c r="H32" i="3"/>
  <c r="I32" i="3"/>
  <c r="J32" i="3"/>
  <c r="K32" i="3"/>
  <c r="L32" i="3"/>
  <c r="M32" i="3"/>
  <c r="B32" i="3"/>
  <c r="C14" i="3"/>
  <c r="D14" i="3"/>
  <c r="E14" i="3"/>
  <c r="F14" i="3"/>
  <c r="G14" i="3"/>
  <c r="H14" i="3"/>
  <c r="I14" i="3"/>
  <c r="J14" i="3"/>
  <c r="K14" i="3"/>
  <c r="L14" i="3"/>
  <c r="M14" i="3"/>
  <c r="B14" i="3"/>
  <c r="B40" i="3"/>
  <c r="N16" i="3"/>
  <c r="N40" i="3" l="1"/>
  <c r="N40" i="1"/>
  <c r="N16" i="1" l="1"/>
  <c r="N17" i="1"/>
  <c r="N36" i="1"/>
  <c r="N5" i="3" l="1"/>
  <c r="N6" i="3"/>
  <c r="N7" i="3"/>
  <c r="N8" i="3"/>
  <c r="N9" i="3"/>
  <c r="N10" i="3"/>
  <c r="N11" i="3"/>
  <c r="N12" i="3"/>
  <c r="N13" i="3"/>
  <c r="N14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4" i="3"/>
  <c r="N35" i="3"/>
  <c r="N36" i="3"/>
  <c r="N37" i="3"/>
  <c r="N38" i="3"/>
  <c r="N39" i="3"/>
  <c r="N4" i="3"/>
  <c r="N3" i="1" l="1"/>
  <c r="N2" i="1"/>
  <c r="N29" i="1"/>
  <c r="N24" i="1"/>
  <c r="N27" i="1"/>
  <c r="N10" i="1"/>
  <c r="N32" i="1"/>
  <c r="N13" i="1"/>
  <c r="N26" i="1"/>
  <c r="N22" i="1"/>
  <c r="N8" i="1"/>
  <c r="N30" i="1"/>
  <c r="N11" i="1"/>
  <c r="N19" i="1"/>
  <c r="N7" i="1"/>
  <c r="N39" i="1"/>
  <c r="N5" i="1"/>
  <c r="N25" i="1"/>
  <c r="N20" i="1"/>
  <c r="N38" i="1"/>
  <c r="N12" i="1"/>
  <c r="N28" i="1"/>
  <c r="N23" i="1"/>
  <c r="N21" i="1"/>
  <c r="N31" i="1"/>
  <c r="N9" i="1"/>
  <c r="N35" i="1"/>
  <c r="N34" i="1"/>
  <c r="N4" i="1"/>
  <c r="N14" i="1"/>
  <c r="N18" i="1"/>
  <c r="N6" i="1"/>
  <c r="N37" i="1"/>
</calcChain>
</file>

<file path=xl/sharedStrings.xml><?xml version="1.0" encoding="utf-8"?>
<sst xmlns="http://schemas.openxmlformats.org/spreadsheetml/2006/main" count="539" uniqueCount="138">
  <si>
    <t>Asbestos</t>
  </si>
  <si>
    <t>Q4</t>
  </si>
  <si>
    <t>Q1</t>
  </si>
  <si>
    <t>Q2</t>
  </si>
  <si>
    <t>Q3</t>
  </si>
  <si>
    <t>Ion/18</t>
  </si>
  <si>
    <t>Chwef/18</t>
  </si>
  <si>
    <t>Mawrth/18</t>
  </si>
  <si>
    <t>Ebr/18</t>
  </si>
  <si>
    <t>Mai/18</t>
  </si>
  <si>
    <t>Meh/18</t>
  </si>
  <si>
    <t>Gorff/18</t>
  </si>
  <si>
    <t>Awst/18</t>
  </si>
  <si>
    <t>Medi/18</t>
  </si>
  <si>
    <t>Hyd/18</t>
  </si>
  <si>
    <t>Tach/18</t>
  </si>
  <si>
    <t>Rhag/18</t>
  </si>
  <si>
    <t>Ion/19</t>
  </si>
  <si>
    <t>Chwef/19</t>
  </si>
  <si>
    <t>Mawrth/19</t>
  </si>
  <si>
    <t>Ebr/19</t>
  </si>
  <si>
    <t>Mai/19</t>
  </si>
  <si>
    <t>Meh/19</t>
  </si>
  <si>
    <t>Gorff/19</t>
  </si>
  <si>
    <t>Awst/19</t>
  </si>
  <si>
    <t>Medi/19</t>
  </si>
  <si>
    <t>Hyd/19</t>
  </si>
  <si>
    <t>Tach/19</t>
  </si>
  <si>
    <t>Rhag/19</t>
  </si>
  <si>
    <t>Cyfanswm</t>
  </si>
  <si>
    <t>Math o dir</t>
  </si>
  <si>
    <t>Amaethyddol</t>
  </si>
  <si>
    <t>Nifer o achosion tipio anghyfreithlon a gasglwyd</t>
  </si>
  <si>
    <r>
      <t>L</t>
    </r>
    <r>
      <rPr>
        <sz val="11"/>
        <color theme="1"/>
        <rFont val="Calibri"/>
        <family val="2"/>
      </rPr>
      <t>ôn Gefn</t>
    </r>
  </si>
  <si>
    <t>Masnachol / Diwydiannol</t>
  </si>
  <si>
    <t>Tir y Cyngor</t>
  </si>
  <si>
    <t>Llwybr Cerdded / Troedlwybr</t>
  </si>
  <si>
    <t>Priffordd</t>
  </si>
  <si>
    <t>Arall</t>
  </si>
  <si>
    <t>Preswylfa Preifat</t>
  </si>
  <si>
    <r>
      <t>Cwrs d</t>
    </r>
    <r>
      <rPr>
        <sz val="11"/>
        <color theme="1"/>
        <rFont val="Calibri"/>
        <family val="2"/>
      </rPr>
      <t>ŵ</t>
    </r>
    <r>
      <rPr>
        <sz val="11"/>
        <color theme="1"/>
        <rFont val="Calibri"/>
        <family val="2"/>
        <scheme val="minor"/>
      </rPr>
      <t>r / glan yr afon</t>
    </r>
  </si>
  <si>
    <t>Rheilffordd</t>
  </si>
  <si>
    <t>Math o wastraff</t>
  </si>
  <si>
    <t>Nwyddau Gwyn</t>
  </si>
  <si>
    <t>Gwastraff Arall o Gartrefi</t>
  </si>
  <si>
    <t>Bagiau Du - Cartrefi</t>
  </si>
  <si>
    <t>Bagiau Du - Masnachol</t>
  </si>
  <si>
    <t xml:space="preserve">Rhannau'r Cerbyd </t>
  </si>
  <si>
    <t>Arall (anhysbys)</t>
  </si>
  <si>
    <t>Adeiladu / Dymchwel / Tyllu</t>
  </si>
  <si>
    <t>Gwyrdd</t>
  </si>
  <si>
    <t>Drymiau Cemegay / Olew / Tanwydd</t>
  </si>
  <si>
    <t>Gwastraff Masnachol Arall</t>
  </si>
  <si>
    <t>Olwynion</t>
  </si>
  <si>
    <t xml:space="preserve">Corff Anifail Marw </t>
  </si>
  <si>
    <t>Trydanol Arall</t>
  </si>
  <si>
    <t xml:space="preserve">Trydanol  </t>
  </si>
  <si>
    <t xml:space="preserve">Maint </t>
  </si>
  <si>
    <t>Llwyth o gist car neu lai</t>
  </si>
  <si>
    <t>Eitem Sengl arall</t>
  </si>
  <si>
    <t>Bag Du Sengl</t>
  </si>
  <si>
    <t>Llwyth o Fan Fach</t>
  </si>
  <si>
    <t xml:space="preserve">Llwyth Fan Transit </t>
  </si>
  <si>
    <t>Llwyth Lori Tipio</t>
  </si>
  <si>
    <t>Clinigol</t>
  </si>
  <si>
    <t>Ion</t>
  </si>
  <si>
    <t>Chwef</t>
  </si>
  <si>
    <t>Mawrth</t>
  </si>
  <si>
    <t>Ebrill</t>
  </si>
  <si>
    <t>Mai</t>
  </si>
  <si>
    <t>Mehef</t>
  </si>
  <si>
    <t>Gorff</t>
  </si>
  <si>
    <t>Awst</t>
  </si>
  <si>
    <t>Medi</t>
  </si>
  <si>
    <t>Tach</t>
  </si>
  <si>
    <t>Rhag</t>
  </si>
  <si>
    <t>Cyf</t>
  </si>
  <si>
    <t>Hyd</t>
  </si>
  <si>
    <t>Cyfanswm nifer yr achosion</t>
  </si>
  <si>
    <t xml:space="preserve">Cyfanswm nifer yr ymchwiliadau - blwyddyn calendr </t>
  </si>
  <si>
    <t xml:space="preserve">Cyfanswm y camau gorfodi - blwyddyn calendar </t>
  </si>
  <si>
    <t>Achosion yn ystod y cyfnod</t>
  </si>
  <si>
    <t>Nifer y camau</t>
  </si>
  <si>
    <t>Ymchwiliad</t>
  </si>
  <si>
    <t>Llythyr Rhybudd</t>
  </si>
  <si>
    <t>Hysbysiad Statudol</t>
  </si>
  <si>
    <t>Hysbysiad Cosb Benodedig (Tipio Anghyfreithlon)</t>
  </si>
  <si>
    <t>Hysbysiad Cosb Benodedig (sbwriel)</t>
  </si>
  <si>
    <t>Pob math o Hysbysiad Cosb Benodedig arall</t>
  </si>
  <si>
    <t>Arolwg Dyletswydd Gofal</t>
  </si>
  <si>
    <t xml:space="preserve">Atal a chwilio </t>
  </si>
  <si>
    <t>Cadw'r cerbyd</t>
  </si>
  <si>
    <t>Rhybudd Ffurfiol</t>
  </si>
  <si>
    <t>Erlyniad</t>
  </si>
  <si>
    <t>Gwaharddeb</t>
  </si>
  <si>
    <t>Canlyniadau yr achosion (nifer)</t>
  </si>
  <si>
    <t>Dirwy</t>
  </si>
  <si>
    <t>Hysbysiad Cosb Benodedig wedi'I thalu</t>
  </si>
  <si>
    <t>Dedfryd yn y Carchar</t>
  </si>
  <si>
    <t>Achos Wedi ei Golli</t>
  </si>
  <si>
    <t>Arall (llwyddiannus)</t>
  </si>
  <si>
    <t>Gwasanaeth Cymunedol</t>
  </si>
  <si>
    <t>Rhyddhau diamod/amodol</t>
  </si>
  <si>
    <t>Yn cynnwys digwyddiadau a adroddwyd gan gwsmeriaid a'r rhai a nodwyd yn rhagweithiol a gliriwyd gan griwiau.</t>
  </si>
  <si>
    <t xml:space="preserve">Mae data'r gorffennol yn cynnwys digwyddiadau a adroddwyd gan gwsmeriaid yn unig </t>
  </si>
  <si>
    <t>Alïau Cefn</t>
  </si>
  <si>
    <t xml:space="preserve">Tir y Cyngor </t>
  </si>
  <si>
    <t xml:space="preserve">Llwybr Troed / Llwybr Ceffylau </t>
  </si>
  <si>
    <t xml:space="preserve">Priffordd </t>
  </si>
  <si>
    <t>Preswylfa Breifat</t>
  </si>
  <si>
    <t>Dyfrffos / Llethr</t>
  </si>
  <si>
    <t xml:space="preserve">Rheilffordd </t>
  </si>
  <si>
    <t xml:space="preserve">Nwyddau Gwyn </t>
  </si>
  <si>
    <t>Gwastraff Cartref Arall</t>
  </si>
  <si>
    <t xml:space="preserve">Bagiau Du - Aelwyd </t>
  </si>
  <si>
    <t xml:space="preserve">Bagiau Du - Masnachol </t>
  </si>
  <si>
    <t>Rhannau o Gerbydau</t>
  </si>
  <si>
    <t xml:space="preserve">Arall (heb ei adnabod) </t>
  </si>
  <si>
    <t>Adeiladu / Dymchwel / Cloddio</t>
  </si>
  <si>
    <t xml:space="preserve">Drymiau Cemegol / Olew / Tanwydd </t>
  </si>
  <si>
    <t>Teiars</t>
  </si>
  <si>
    <t xml:space="preserve">Carcasau Anifeiliaid </t>
  </si>
  <si>
    <t xml:space="preserve">Trydanol Arall </t>
  </si>
  <si>
    <t>trydanol</t>
  </si>
  <si>
    <t xml:space="preserve">Llwyth cist car neu Lai </t>
  </si>
  <si>
    <t xml:space="preserve">Eitem Sengl Arall </t>
  </si>
  <si>
    <t xml:space="preserve">Un Bag Du </t>
  </si>
  <si>
    <t>Llwyth Fan Fach</t>
  </si>
  <si>
    <t>Llwyth Lori Godi</t>
  </si>
  <si>
    <t>Yn cynnwys achosion sydd wedi eu hamlygu gan gwsmeriaid a’r rhai sydd wedi eu nodi’n rhagweithiol a’u clirio gan y criwiau.</t>
  </si>
  <si>
    <t>Ion - Mawrth</t>
  </si>
  <si>
    <t>Ebrill - Mehef</t>
  </si>
  <si>
    <t>Gorff - Medi</t>
  </si>
  <si>
    <t>Hyd - Rhag</t>
  </si>
  <si>
    <t>Trosedd newydd wedi ei hychwanegu ar gyfer cyfnod adrodd 20 - 21</t>
  </si>
  <si>
    <t>Hysbysiad Cosb Benodedig (Dyletswydd Gofal Cartref)</t>
  </si>
  <si>
    <t>x</t>
  </si>
  <si>
    <t>1 (£150)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</si>
</sst>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-#,##0;\-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1">
    <xf numFmtId="0" fontId="0" fillId="0" borderId="0" xfId="0"/>
    <xf numFmtId="164" fontId="19" fillId="0" borderId="22" xfId="0" applyNumberFormat="1" applyFont="1" applyBorder="1" applyAlignment="1">
      <alignment vertical="center"/>
    </xf>
    <xf numFmtId="0" fontId="0" fillId="33" borderId="10" xfId="0" applyFill="1" applyBorder="1"/>
    <xf numFmtId="0" fontId="0" fillId="33" borderId="40" xfId="0" applyFill="1" applyBorder="1"/>
    <xf numFmtId="0" fontId="0" fillId="33" borderId="13" xfId="0" applyFill="1" applyBorder="1"/>
    <xf numFmtId="0" fontId="0" fillId="33" borderId="32" xfId="0" applyFill="1" applyBorder="1"/>
    <xf numFmtId="0" fontId="19" fillId="0" borderId="15" xfId="0" applyFont="1" applyBorder="1"/>
    <xf numFmtId="0" fontId="19" fillId="0" borderId="0" xfId="0" applyFont="1"/>
    <xf numFmtId="0" fontId="19" fillId="0" borderId="16" xfId="0" applyFont="1" applyBorder="1"/>
    <xf numFmtId="0" fontId="19" fillId="0" borderId="17" xfId="0" applyFont="1" applyBorder="1"/>
    <xf numFmtId="0" fontId="19" fillId="0" borderId="31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22" xfId="0" applyFont="1" applyBorder="1"/>
    <xf numFmtId="0" fontId="19" fillId="0" borderId="10" xfId="0" applyFont="1" applyBorder="1"/>
    <xf numFmtId="0" fontId="19" fillId="0" borderId="23" xfId="0" applyFont="1" applyBorder="1"/>
    <xf numFmtId="0" fontId="19" fillId="0" borderId="14" xfId="0" applyFont="1" applyBorder="1"/>
    <xf numFmtId="0" fontId="20" fillId="0" borderId="16" xfId="0" applyFont="1" applyBorder="1"/>
    <xf numFmtId="164" fontId="19" fillId="0" borderId="26" xfId="0" applyNumberFormat="1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19" fillId="0" borderId="27" xfId="0" applyFont="1" applyBorder="1"/>
    <xf numFmtId="164" fontId="19" fillId="0" borderId="28" xfId="0" applyNumberFormat="1" applyFont="1" applyBorder="1" applyAlignment="1">
      <alignment vertical="center"/>
    </xf>
    <xf numFmtId="0" fontId="19" fillId="0" borderId="28" xfId="0" applyFont="1" applyBorder="1" applyAlignment="1">
      <alignment vertical="center"/>
    </xf>
    <xf numFmtId="164" fontId="19" fillId="0" borderId="30" xfId="0" applyNumberFormat="1" applyFont="1" applyBorder="1" applyAlignment="1">
      <alignment vertical="center"/>
    </xf>
    <xf numFmtId="0" fontId="19" fillId="0" borderId="28" xfId="0" applyFont="1" applyBorder="1"/>
    <xf numFmtId="0" fontId="19" fillId="0" borderId="23" xfId="0" applyFont="1" applyBorder="1" applyAlignment="1">
      <alignment vertical="center"/>
    </xf>
    <xf numFmtId="0" fontId="19" fillId="0" borderId="18" xfId="0" applyFont="1" applyBorder="1"/>
    <xf numFmtId="0" fontId="20" fillId="0" borderId="0" xfId="0" applyFont="1"/>
    <xf numFmtId="0" fontId="19" fillId="0" borderId="37" xfId="0" applyFont="1" applyBorder="1"/>
    <xf numFmtId="0" fontId="19" fillId="0" borderId="19" xfId="0" applyFont="1" applyBorder="1"/>
    <xf numFmtId="0" fontId="19" fillId="0" borderId="20" xfId="0" applyFont="1" applyBorder="1"/>
    <xf numFmtId="0" fontId="19" fillId="0" borderId="21" xfId="0" applyFont="1" applyBorder="1"/>
    <xf numFmtId="0" fontId="19" fillId="0" borderId="29" xfId="0" applyFont="1" applyBorder="1"/>
    <xf numFmtId="0" fontId="19" fillId="0" borderId="38" xfId="0" applyFont="1" applyBorder="1"/>
    <xf numFmtId="0" fontId="19" fillId="0" borderId="24" xfId="0" applyFont="1" applyBorder="1"/>
    <xf numFmtId="0" fontId="19" fillId="0" borderId="13" xfId="0" applyFont="1" applyBorder="1"/>
    <xf numFmtId="0" fontId="19" fillId="0" borderId="34" xfId="0" applyFont="1" applyBorder="1"/>
    <xf numFmtId="0" fontId="19" fillId="0" borderId="26" xfId="0" applyFont="1" applyBorder="1"/>
    <xf numFmtId="0" fontId="19" fillId="0" borderId="30" xfId="0" applyFont="1" applyBorder="1"/>
    <xf numFmtId="0" fontId="19" fillId="0" borderId="39" xfId="0" applyFont="1" applyBorder="1"/>
    <xf numFmtId="0" fontId="0" fillId="34" borderId="0" xfId="0" applyFill="1"/>
    <xf numFmtId="0" fontId="0" fillId="34" borderId="10" xfId="0" applyFill="1" applyBorder="1"/>
    <xf numFmtId="0" fontId="0" fillId="35" borderId="0" xfId="0" applyFill="1"/>
    <xf numFmtId="0" fontId="0" fillId="0" borderId="10" xfId="0" applyBorder="1"/>
    <xf numFmtId="0" fontId="0" fillId="36" borderId="10" xfId="0" applyFill="1" applyBorder="1"/>
    <xf numFmtId="0" fontId="22" fillId="36" borderId="0" xfId="0" applyFont="1" applyFill="1" applyAlignment="1">
      <alignment vertical="center"/>
    </xf>
    <xf numFmtId="0" fontId="0" fillId="36" borderId="0" xfId="0" applyFill="1"/>
    <xf numFmtId="0" fontId="6" fillId="2" borderId="10" xfId="6" applyBorder="1"/>
    <xf numFmtId="0" fontId="0" fillId="37" borderId="10" xfId="0" applyFill="1" applyBorder="1"/>
    <xf numFmtId="0" fontId="0" fillId="38" borderId="32" xfId="0" applyFill="1" applyBorder="1"/>
    <xf numFmtId="0" fontId="0" fillId="38" borderId="10" xfId="0" applyFill="1" applyBorder="1"/>
    <xf numFmtId="0" fontId="22" fillId="39" borderId="0" xfId="0" applyFont="1" applyFill="1" applyAlignment="1">
      <alignment vertical="center"/>
    </xf>
    <xf numFmtId="164" fontId="19" fillId="0" borderId="31" xfId="0" applyNumberFormat="1" applyFont="1" applyBorder="1" applyAlignment="1">
      <alignment vertical="center"/>
    </xf>
    <xf numFmtId="0" fontId="19" fillId="0" borderId="32" xfId="0" applyFont="1" applyBorder="1" applyAlignment="1">
      <alignment vertical="center"/>
    </xf>
    <xf numFmtId="0" fontId="19" fillId="0" borderId="32" xfId="0" applyFont="1" applyBorder="1"/>
    <xf numFmtId="0" fontId="19" fillId="0" borderId="33" xfId="0" applyFont="1" applyBorder="1" applyAlignment="1">
      <alignment vertical="center"/>
    </xf>
    <xf numFmtId="164" fontId="19" fillId="0" borderId="33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19" fillId="0" borderId="33" xfId="0" applyFont="1" applyBorder="1"/>
    <xf numFmtId="164" fontId="19" fillId="0" borderId="14" xfId="0" applyNumberFormat="1" applyFont="1" applyBorder="1" applyAlignment="1">
      <alignment vertical="center"/>
    </xf>
    <xf numFmtId="164" fontId="19" fillId="0" borderId="10" xfId="0" applyNumberFormat="1" applyFont="1" applyBorder="1" applyAlignment="1">
      <alignment vertical="center"/>
    </xf>
    <xf numFmtId="164" fontId="19" fillId="0" borderId="23" xfId="0" applyNumberFormat="1" applyFont="1" applyBorder="1" applyAlignment="1">
      <alignment vertical="center"/>
    </xf>
    <xf numFmtId="0" fontId="19" fillId="0" borderId="2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164" fontId="19" fillId="0" borderId="41" xfId="0" applyNumberFormat="1" applyFont="1" applyBorder="1" applyAlignment="1">
      <alignment vertical="center"/>
    </xf>
    <xf numFmtId="0" fontId="19" fillId="0" borderId="40" xfId="0" applyFont="1" applyBorder="1"/>
    <xf numFmtId="0" fontId="19" fillId="0" borderId="42" xfId="0" applyFont="1" applyBorder="1" applyAlignment="1">
      <alignment vertical="center"/>
    </xf>
    <xf numFmtId="164" fontId="19" fillId="0" borderId="43" xfId="0" applyNumberFormat="1" applyFont="1" applyBorder="1" applyAlignment="1">
      <alignment vertical="center"/>
    </xf>
    <xf numFmtId="164" fontId="19" fillId="0" borderId="32" xfId="0" applyNumberFormat="1" applyFont="1" applyBorder="1" applyAlignment="1">
      <alignment vertical="center"/>
    </xf>
    <xf numFmtId="0" fontId="23" fillId="0" borderId="0" xfId="0" applyFont="1"/>
    <xf numFmtId="0" fontId="0" fillId="40" borderId="10" xfId="0" applyFill="1" applyBorder="1"/>
    <xf numFmtId="0" fontId="7" fillId="3" borderId="32" xfId="7" applyBorder="1"/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164" fontId="19" fillId="0" borderId="24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164" fontId="19" fillId="0" borderId="34" xfId="0" applyNumberFormat="1" applyFont="1" applyBorder="1" applyAlignment="1">
      <alignment horizontal="center"/>
    </xf>
    <xf numFmtId="164" fontId="19" fillId="0" borderId="35" xfId="0" applyNumberFormat="1" applyFont="1" applyBorder="1" applyAlignment="1">
      <alignment horizontal="center"/>
    </xf>
    <xf numFmtId="164" fontId="19" fillId="0" borderId="36" xfId="0" applyNumberFormat="1" applyFont="1" applyBorder="1" applyAlignment="1">
      <alignment horizontal="center"/>
    </xf>
    <xf numFmtId="164" fontId="19" fillId="0" borderId="44" xfId="0" applyNumberFormat="1" applyFont="1" applyBorder="1" applyAlignment="1">
      <alignment horizontal="center" vertical="center"/>
    </xf>
    <xf numFmtId="164" fontId="19" fillId="0" borderId="45" xfId="0" applyNumberFormat="1" applyFont="1" applyBorder="1" applyAlignment="1">
      <alignment horizontal="center" vertical="center"/>
    </xf>
    <xf numFmtId="164" fontId="19" fillId="0" borderId="46" xfId="0" applyNumberFormat="1" applyFont="1" applyBorder="1" applyAlignment="1">
      <alignment horizontal="center" vertical="center"/>
    </xf>
    <xf numFmtId="0" fontId="19" fillId="0" borderId="29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8" borderId="13" xfId="0" applyFill="1" applyBorder="1" applyAlignment="1">
      <alignment horizontal="left"/>
    </xf>
    <xf numFmtId="0" fontId="0" fillId="38" borderId="11" xfId="0" applyFill="1" applyBorder="1" applyAlignment="1">
      <alignment horizontal="left"/>
    </xf>
    <xf numFmtId="0" fontId="0" fillId="38" borderId="14" xfId="0" applyFill="1" applyBorder="1" applyAlignment="1">
      <alignment horizontal="left"/>
    </xf>
    <xf numFmtId="0" fontId="21" fillId="0" borderId="0" xfId="0" applyFont="1"/>
    <xf numFmtId="0" fontId="21" fillId="34" borderId="0" xfId="0" applyFont="1" applyFill="1"/>
    <xf numFmtId="0" fontId="21" fillId="37" borderId="10" xfId="0" applyFont="1" applyFill="1" applyBorder="1"/>
    <xf numFmtId="0" fontId="21" fillId="0" borderId="10" xfId="0" applyFont="1" applyBorder="1"/>
    <xf numFmtId="0" fontId="21" fillId="33" borderId="10" xfId="0" applyFont="1" applyFill="1" applyBorder="1"/>
    <xf numFmtId="0" fontId="21" fillId="38" borderId="13" xfId="0" applyFont="1" applyFill="1" applyBorder="1" applyAlignment="1">
      <alignment horizontal="left"/>
    </xf>
    <xf numFmtId="0" fontId="21" fillId="38" borderId="11" xfId="0" applyFont="1" applyFill="1" applyBorder="1" applyAlignment="1">
      <alignment horizontal="left"/>
    </xf>
    <xf numFmtId="0" fontId="21" fillId="38" borderId="14" xfId="0" applyFont="1" applyFill="1" applyBorder="1" applyAlignment="1">
      <alignment horizontal="left"/>
    </xf>
    <xf numFmtId="0" fontId="23" fillId="39" borderId="0" xfId="0" applyFont="1" applyFill="1" applyAlignment="1">
      <alignment vertical="center"/>
    </xf>
    <xf numFmtId="0" fontId="24" fillId="0" borderId="0" xfId="0" applyFont="1"/>
    <xf numFmtId="0" fontId="21" fillId="33" borderId="32" xfId="0" applyFont="1" applyFill="1" applyBorder="1"/>
    <xf numFmtId="0" fontId="21" fillId="40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0"/>
  <sheetViews>
    <sheetView workbookViewId="0"/>
  </sheetViews>
  <sheetFormatPr defaultRowHeight="15" x14ac:dyDescent="0.25"/>
  <cols>
    <col min="1" max="1" width="33.5703125" bestFit="1" customWidth="1"/>
  </cols>
  <sheetData>
    <row r="1" spans="1:26" x14ac:dyDescent="0.25"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t="s">
        <v>29</v>
      </c>
    </row>
    <row r="2" spans="1:26" x14ac:dyDescent="0.25">
      <c r="A2" t="s">
        <v>32</v>
      </c>
      <c r="B2">
        <v>20</v>
      </c>
      <c r="C2">
        <v>41</v>
      </c>
      <c r="D2">
        <v>12</v>
      </c>
      <c r="E2">
        <v>20</v>
      </c>
      <c r="F2">
        <v>29</v>
      </c>
      <c r="G2">
        <v>17</v>
      </c>
      <c r="H2">
        <v>15</v>
      </c>
      <c r="I2">
        <v>28</v>
      </c>
      <c r="J2">
        <v>30</v>
      </c>
      <c r="K2">
        <v>23</v>
      </c>
      <c r="L2">
        <v>17</v>
      </c>
      <c r="M2">
        <v>16</v>
      </c>
      <c r="N2">
        <v>35</v>
      </c>
      <c r="O2">
        <v>16</v>
      </c>
      <c r="P2">
        <v>16</v>
      </c>
      <c r="Q2">
        <v>42</v>
      </c>
      <c r="R2">
        <v>63</v>
      </c>
      <c r="S2">
        <v>39</v>
      </c>
      <c r="T2">
        <v>68</v>
      </c>
      <c r="U2">
        <v>39</v>
      </c>
      <c r="V2">
        <v>51</v>
      </c>
      <c r="W2">
        <v>32</v>
      </c>
      <c r="X2">
        <v>40</v>
      </c>
      <c r="Y2">
        <v>36</v>
      </c>
      <c r="Z2">
        <v>745</v>
      </c>
    </row>
    <row r="3" spans="1:26" x14ac:dyDescent="0.25">
      <c r="A3" t="s">
        <v>30</v>
      </c>
    </row>
    <row r="4" spans="1:26" x14ac:dyDescent="0.25">
      <c r="A4" t="s">
        <v>31</v>
      </c>
      <c r="B4">
        <v>1</v>
      </c>
      <c r="C4">
        <v>2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2</v>
      </c>
      <c r="K4">
        <v>0</v>
      </c>
      <c r="L4">
        <v>1</v>
      </c>
      <c r="M4">
        <v>2</v>
      </c>
      <c r="N4">
        <v>0</v>
      </c>
      <c r="O4">
        <v>0</v>
      </c>
      <c r="P4">
        <v>1</v>
      </c>
      <c r="Q4">
        <v>0</v>
      </c>
      <c r="R4">
        <v>1</v>
      </c>
      <c r="S4">
        <v>0</v>
      </c>
      <c r="T4">
        <v>4</v>
      </c>
      <c r="U4">
        <v>2</v>
      </c>
      <c r="V4">
        <v>0</v>
      </c>
      <c r="W4">
        <v>1</v>
      </c>
      <c r="X4">
        <v>5</v>
      </c>
      <c r="Y4">
        <v>4</v>
      </c>
      <c r="Z4">
        <v>27</v>
      </c>
    </row>
    <row r="5" spans="1:26" x14ac:dyDescent="0.25">
      <c r="A5" t="s">
        <v>33</v>
      </c>
      <c r="B5">
        <v>1</v>
      </c>
      <c r="C5">
        <v>2</v>
      </c>
      <c r="D5">
        <v>1</v>
      </c>
      <c r="E5">
        <v>1</v>
      </c>
      <c r="F5">
        <v>1</v>
      </c>
      <c r="G5">
        <v>1</v>
      </c>
      <c r="H5">
        <v>0</v>
      </c>
      <c r="I5">
        <v>1</v>
      </c>
      <c r="J5">
        <v>2</v>
      </c>
      <c r="K5">
        <v>3</v>
      </c>
      <c r="L5">
        <v>2</v>
      </c>
      <c r="M5">
        <v>0</v>
      </c>
      <c r="N5">
        <v>2</v>
      </c>
      <c r="O5">
        <v>1</v>
      </c>
      <c r="P5">
        <v>1</v>
      </c>
      <c r="Q5">
        <v>1</v>
      </c>
      <c r="R5">
        <v>0</v>
      </c>
      <c r="S5">
        <v>0</v>
      </c>
      <c r="T5">
        <v>2</v>
      </c>
      <c r="U5">
        <v>4</v>
      </c>
      <c r="V5">
        <v>1</v>
      </c>
      <c r="W5">
        <v>2</v>
      </c>
      <c r="X5">
        <v>3</v>
      </c>
      <c r="Y5">
        <v>3</v>
      </c>
      <c r="Z5">
        <v>35</v>
      </c>
    </row>
    <row r="6" spans="1:26" x14ac:dyDescent="0.25">
      <c r="A6" t="s">
        <v>34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3</v>
      </c>
    </row>
    <row r="7" spans="1:26" x14ac:dyDescent="0.25">
      <c r="A7" t="s">
        <v>35</v>
      </c>
      <c r="B7">
        <v>10</v>
      </c>
      <c r="C7">
        <v>17</v>
      </c>
      <c r="D7">
        <v>7</v>
      </c>
      <c r="E7">
        <v>7</v>
      </c>
      <c r="F7">
        <v>4</v>
      </c>
      <c r="G7">
        <v>0</v>
      </c>
      <c r="H7">
        <v>2</v>
      </c>
      <c r="I7">
        <v>15</v>
      </c>
      <c r="J7">
        <v>6</v>
      </c>
      <c r="K7">
        <v>7</v>
      </c>
      <c r="L7">
        <v>7</v>
      </c>
      <c r="M7">
        <v>8</v>
      </c>
      <c r="N7">
        <v>11</v>
      </c>
      <c r="O7">
        <v>6</v>
      </c>
      <c r="P7">
        <v>4</v>
      </c>
      <c r="Q7">
        <v>8</v>
      </c>
      <c r="R7">
        <v>13</v>
      </c>
      <c r="S7">
        <v>17</v>
      </c>
      <c r="T7">
        <v>16</v>
      </c>
      <c r="U7">
        <v>13</v>
      </c>
      <c r="V7">
        <v>22</v>
      </c>
      <c r="W7">
        <v>10</v>
      </c>
      <c r="X7">
        <v>16</v>
      </c>
      <c r="Y7">
        <v>15</v>
      </c>
      <c r="Z7">
        <v>241</v>
      </c>
    </row>
    <row r="8" spans="1:26" x14ac:dyDescent="0.25">
      <c r="A8" t="s">
        <v>36</v>
      </c>
      <c r="B8">
        <v>2</v>
      </c>
      <c r="C8">
        <v>7</v>
      </c>
      <c r="D8">
        <v>3</v>
      </c>
      <c r="E8">
        <v>6</v>
      </c>
      <c r="F8">
        <v>14</v>
      </c>
      <c r="G8">
        <v>11</v>
      </c>
      <c r="H8">
        <v>4</v>
      </c>
      <c r="I8">
        <v>7</v>
      </c>
      <c r="J8">
        <v>9</v>
      </c>
      <c r="K8">
        <v>4</v>
      </c>
      <c r="L8">
        <v>1</v>
      </c>
      <c r="M8">
        <v>3</v>
      </c>
      <c r="N8">
        <v>8</v>
      </c>
      <c r="O8">
        <v>2</v>
      </c>
      <c r="P8">
        <v>3</v>
      </c>
      <c r="Q8">
        <v>1</v>
      </c>
      <c r="R8">
        <v>1</v>
      </c>
      <c r="S8">
        <v>3</v>
      </c>
      <c r="T8">
        <v>1</v>
      </c>
      <c r="U8">
        <v>1</v>
      </c>
      <c r="V8">
        <v>0</v>
      </c>
      <c r="W8">
        <v>0</v>
      </c>
      <c r="X8">
        <v>2</v>
      </c>
      <c r="Y8">
        <v>0</v>
      </c>
      <c r="Z8">
        <v>93</v>
      </c>
    </row>
    <row r="9" spans="1:26" x14ac:dyDescent="0.25">
      <c r="A9" t="s">
        <v>37</v>
      </c>
      <c r="B9">
        <v>1</v>
      </c>
      <c r="C9">
        <v>11</v>
      </c>
      <c r="D9">
        <v>1</v>
      </c>
      <c r="E9">
        <v>4</v>
      </c>
      <c r="F9">
        <v>9</v>
      </c>
      <c r="G9">
        <v>4</v>
      </c>
      <c r="H9">
        <v>6</v>
      </c>
      <c r="I9">
        <v>1</v>
      </c>
      <c r="J9">
        <v>4</v>
      </c>
      <c r="K9">
        <v>8</v>
      </c>
      <c r="L9">
        <v>4</v>
      </c>
      <c r="M9">
        <v>3</v>
      </c>
      <c r="N9">
        <v>10</v>
      </c>
      <c r="O9">
        <v>5</v>
      </c>
      <c r="P9">
        <v>4</v>
      </c>
      <c r="Q9">
        <v>32</v>
      </c>
      <c r="R9">
        <v>46</v>
      </c>
      <c r="S9">
        <v>16</v>
      </c>
      <c r="T9">
        <v>40</v>
      </c>
      <c r="U9">
        <v>18</v>
      </c>
      <c r="V9">
        <v>25</v>
      </c>
      <c r="W9">
        <v>17</v>
      </c>
      <c r="X9">
        <v>12</v>
      </c>
      <c r="Y9">
        <v>13</v>
      </c>
      <c r="Z9">
        <v>294</v>
      </c>
    </row>
    <row r="10" spans="1:26" x14ac:dyDescent="0.25">
      <c r="A10" t="s">
        <v>38</v>
      </c>
      <c r="B10">
        <v>0</v>
      </c>
      <c r="C10">
        <v>1</v>
      </c>
      <c r="D10">
        <v>0</v>
      </c>
      <c r="E10">
        <v>1</v>
      </c>
      <c r="F10">
        <v>1</v>
      </c>
      <c r="G10">
        <v>0</v>
      </c>
      <c r="H10">
        <v>0</v>
      </c>
      <c r="I10">
        <v>1</v>
      </c>
      <c r="J10">
        <v>3</v>
      </c>
      <c r="K10">
        <v>1</v>
      </c>
      <c r="L10">
        <v>1</v>
      </c>
      <c r="M10">
        <v>0</v>
      </c>
      <c r="N10">
        <v>1</v>
      </c>
      <c r="O10">
        <v>0</v>
      </c>
      <c r="P10">
        <v>1</v>
      </c>
      <c r="Q10">
        <v>0</v>
      </c>
      <c r="R10">
        <v>1</v>
      </c>
      <c r="S10">
        <v>2</v>
      </c>
      <c r="T10">
        <v>2</v>
      </c>
      <c r="U10">
        <v>0</v>
      </c>
      <c r="V10">
        <v>2</v>
      </c>
      <c r="W10">
        <v>2</v>
      </c>
      <c r="X10">
        <v>0</v>
      </c>
      <c r="Y10">
        <v>0</v>
      </c>
      <c r="Z10">
        <v>20</v>
      </c>
    </row>
    <row r="11" spans="1:26" x14ac:dyDescent="0.25">
      <c r="A11" t="s">
        <v>39</v>
      </c>
      <c r="B11">
        <v>1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2</v>
      </c>
      <c r="J11">
        <v>2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1</v>
      </c>
      <c r="V11">
        <v>1</v>
      </c>
      <c r="W11">
        <v>0</v>
      </c>
      <c r="X11">
        <v>1</v>
      </c>
      <c r="Y11">
        <v>1</v>
      </c>
      <c r="Z11">
        <v>13</v>
      </c>
    </row>
    <row r="12" spans="1:26" x14ac:dyDescent="0.25">
      <c r="A12" t="s">
        <v>40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2</v>
      </c>
      <c r="I12">
        <v>1</v>
      </c>
      <c r="J12">
        <v>2</v>
      </c>
      <c r="K12">
        <v>0</v>
      </c>
      <c r="L12">
        <v>0</v>
      </c>
      <c r="M12">
        <v>0</v>
      </c>
      <c r="N12">
        <v>1</v>
      </c>
      <c r="O12">
        <v>2</v>
      </c>
      <c r="P12">
        <v>1</v>
      </c>
      <c r="Q12">
        <v>0</v>
      </c>
      <c r="R12">
        <v>1</v>
      </c>
      <c r="S12">
        <v>0</v>
      </c>
      <c r="T12">
        <v>2</v>
      </c>
      <c r="U12">
        <v>0</v>
      </c>
      <c r="V12">
        <v>0</v>
      </c>
      <c r="W12">
        <v>0</v>
      </c>
      <c r="X12">
        <v>1</v>
      </c>
      <c r="Y12">
        <v>0</v>
      </c>
      <c r="Z12">
        <v>14</v>
      </c>
    </row>
    <row r="13" spans="1:26" x14ac:dyDescent="0.25">
      <c r="A13" t="s">
        <v>41</v>
      </c>
      <c r="B13">
        <v>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5</v>
      </c>
    </row>
    <row r="14" spans="1:26" x14ac:dyDescent="0.25">
      <c r="A14" t="s">
        <v>29</v>
      </c>
      <c r="B14">
        <v>20</v>
      </c>
      <c r="C14">
        <v>41</v>
      </c>
      <c r="D14">
        <v>12</v>
      </c>
      <c r="E14">
        <v>20</v>
      </c>
      <c r="F14">
        <v>29</v>
      </c>
      <c r="G14">
        <v>17</v>
      </c>
      <c r="H14">
        <v>15</v>
      </c>
      <c r="I14">
        <v>28</v>
      </c>
      <c r="J14">
        <v>30</v>
      </c>
      <c r="K14">
        <v>23</v>
      </c>
      <c r="L14">
        <v>17</v>
      </c>
      <c r="M14">
        <v>16</v>
      </c>
      <c r="N14">
        <v>35</v>
      </c>
      <c r="O14">
        <v>16</v>
      </c>
      <c r="P14">
        <v>16</v>
      </c>
      <c r="Q14">
        <v>42</v>
      </c>
      <c r="R14">
        <v>63</v>
      </c>
      <c r="S14">
        <v>39</v>
      </c>
      <c r="T14">
        <v>68</v>
      </c>
      <c r="U14">
        <v>39</v>
      </c>
      <c r="V14">
        <v>51</v>
      </c>
      <c r="W14">
        <v>32</v>
      </c>
      <c r="X14">
        <v>40</v>
      </c>
      <c r="Y14">
        <v>36</v>
      </c>
      <c r="Z14">
        <v>745</v>
      </c>
    </row>
    <row r="15" spans="1:26" x14ac:dyDescent="0.25">
      <c r="A15" t="s">
        <v>42</v>
      </c>
    </row>
    <row r="16" spans="1:26" x14ac:dyDescent="0.25">
      <c r="A16" t="s">
        <v>43</v>
      </c>
      <c r="B16">
        <v>1</v>
      </c>
      <c r="C16">
        <v>1</v>
      </c>
      <c r="D16">
        <v>1</v>
      </c>
      <c r="E16">
        <v>1</v>
      </c>
      <c r="F16">
        <v>2</v>
      </c>
      <c r="G16">
        <v>1</v>
      </c>
      <c r="H16">
        <v>1</v>
      </c>
      <c r="I16">
        <v>6</v>
      </c>
      <c r="J16">
        <v>3</v>
      </c>
      <c r="K16">
        <v>1</v>
      </c>
      <c r="L16">
        <v>0</v>
      </c>
      <c r="M16">
        <v>1</v>
      </c>
      <c r="N16">
        <v>0</v>
      </c>
      <c r="O16">
        <v>0</v>
      </c>
      <c r="P16">
        <v>0</v>
      </c>
      <c r="Q16">
        <v>3</v>
      </c>
      <c r="R16">
        <v>2</v>
      </c>
      <c r="S16">
        <v>2</v>
      </c>
      <c r="T16">
        <v>7</v>
      </c>
      <c r="U16">
        <v>1</v>
      </c>
      <c r="V16">
        <v>3</v>
      </c>
      <c r="W16">
        <v>1</v>
      </c>
      <c r="X16">
        <v>1</v>
      </c>
      <c r="Y16">
        <v>0</v>
      </c>
      <c r="Z16">
        <v>39</v>
      </c>
    </row>
    <row r="17" spans="1:26" x14ac:dyDescent="0.25">
      <c r="A17" t="s">
        <v>44</v>
      </c>
      <c r="B17">
        <v>1</v>
      </c>
      <c r="C17">
        <v>10</v>
      </c>
      <c r="D17">
        <v>4</v>
      </c>
      <c r="E17">
        <v>6</v>
      </c>
      <c r="F17">
        <v>3</v>
      </c>
      <c r="G17">
        <v>2</v>
      </c>
      <c r="H17">
        <v>5</v>
      </c>
      <c r="I17">
        <v>3</v>
      </c>
      <c r="J17">
        <v>4</v>
      </c>
      <c r="K17">
        <v>8</v>
      </c>
      <c r="L17">
        <v>8</v>
      </c>
      <c r="M17">
        <v>5</v>
      </c>
      <c r="N17">
        <v>5</v>
      </c>
      <c r="O17">
        <v>3</v>
      </c>
      <c r="P17">
        <v>5</v>
      </c>
      <c r="Q17">
        <v>17</v>
      </c>
      <c r="R17">
        <v>27</v>
      </c>
      <c r="S17">
        <v>15</v>
      </c>
      <c r="T17">
        <v>28</v>
      </c>
      <c r="U17">
        <v>12</v>
      </c>
      <c r="V17">
        <v>16</v>
      </c>
      <c r="W17">
        <v>6</v>
      </c>
      <c r="X17">
        <v>11</v>
      </c>
      <c r="Y17">
        <v>7</v>
      </c>
      <c r="Z17">
        <v>211</v>
      </c>
    </row>
    <row r="18" spans="1:26" x14ac:dyDescent="0.25">
      <c r="A18" t="s">
        <v>45</v>
      </c>
      <c r="B18">
        <v>2</v>
      </c>
      <c r="C18">
        <v>11</v>
      </c>
      <c r="D18">
        <v>3</v>
      </c>
      <c r="E18">
        <v>7</v>
      </c>
      <c r="F18">
        <v>15</v>
      </c>
      <c r="G18">
        <v>7</v>
      </c>
      <c r="H18">
        <v>5</v>
      </c>
      <c r="I18">
        <v>10</v>
      </c>
      <c r="J18">
        <v>11</v>
      </c>
      <c r="K18">
        <v>4</v>
      </c>
      <c r="L18">
        <v>1</v>
      </c>
      <c r="M18">
        <v>4</v>
      </c>
      <c r="N18">
        <v>11</v>
      </c>
      <c r="O18">
        <v>6</v>
      </c>
      <c r="P18">
        <v>6</v>
      </c>
      <c r="Q18">
        <v>0</v>
      </c>
      <c r="R18">
        <v>9</v>
      </c>
      <c r="S18">
        <v>5</v>
      </c>
      <c r="T18">
        <v>7</v>
      </c>
      <c r="U18">
        <v>11</v>
      </c>
      <c r="V18">
        <v>11</v>
      </c>
      <c r="W18">
        <v>7</v>
      </c>
      <c r="X18">
        <v>14</v>
      </c>
      <c r="Y18">
        <v>14</v>
      </c>
      <c r="Z18">
        <v>181</v>
      </c>
    </row>
    <row r="19" spans="1:26" x14ac:dyDescent="0.25">
      <c r="A19" t="s">
        <v>46</v>
      </c>
      <c r="B19">
        <v>0</v>
      </c>
      <c r="C19">
        <v>2</v>
      </c>
      <c r="D19">
        <v>1</v>
      </c>
      <c r="E19">
        <v>0</v>
      </c>
      <c r="F19">
        <v>2</v>
      </c>
      <c r="G19">
        <v>0</v>
      </c>
      <c r="H19">
        <v>0</v>
      </c>
      <c r="I19">
        <v>1</v>
      </c>
      <c r="J19">
        <v>0</v>
      </c>
      <c r="K19">
        <v>1</v>
      </c>
      <c r="L19">
        <v>2</v>
      </c>
      <c r="M19">
        <v>0</v>
      </c>
      <c r="N19">
        <v>2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3</v>
      </c>
      <c r="X19">
        <v>8</v>
      </c>
      <c r="Y19">
        <v>2</v>
      </c>
      <c r="Z19">
        <v>26</v>
      </c>
    </row>
    <row r="20" spans="1:26" x14ac:dyDescent="0.25">
      <c r="A20" t="s">
        <v>47</v>
      </c>
      <c r="B20">
        <v>0</v>
      </c>
      <c r="C20">
        <v>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1</v>
      </c>
      <c r="N20">
        <v>4</v>
      </c>
      <c r="O20">
        <v>2</v>
      </c>
      <c r="P20">
        <v>1</v>
      </c>
      <c r="Q20">
        <v>1</v>
      </c>
      <c r="R20">
        <v>0</v>
      </c>
      <c r="S20">
        <v>0</v>
      </c>
      <c r="T20">
        <v>1</v>
      </c>
      <c r="U20">
        <v>3</v>
      </c>
      <c r="V20">
        <v>3</v>
      </c>
      <c r="W20">
        <v>0</v>
      </c>
      <c r="X20">
        <v>2</v>
      </c>
      <c r="Y20">
        <v>1</v>
      </c>
      <c r="Z20">
        <v>23</v>
      </c>
    </row>
    <row r="21" spans="1:26" x14ac:dyDescent="0.25">
      <c r="A21" t="s">
        <v>48</v>
      </c>
      <c r="B21">
        <v>0</v>
      </c>
      <c r="C21">
        <v>1</v>
      </c>
      <c r="D21">
        <v>0</v>
      </c>
      <c r="E21">
        <v>0</v>
      </c>
      <c r="F21">
        <v>4</v>
      </c>
      <c r="G21">
        <v>0</v>
      </c>
      <c r="H21">
        <v>1</v>
      </c>
      <c r="I21">
        <v>3</v>
      </c>
      <c r="J21">
        <v>1</v>
      </c>
      <c r="K21">
        <v>1</v>
      </c>
      <c r="L21">
        <v>1</v>
      </c>
      <c r="M21">
        <v>0</v>
      </c>
      <c r="N21">
        <v>1</v>
      </c>
      <c r="O21">
        <v>0</v>
      </c>
      <c r="P21">
        <v>0</v>
      </c>
      <c r="Q21">
        <v>11</v>
      </c>
      <c r="R21">
        <v>15</v>
      </c>
      <c r="S21">
        <v>3</v>
      </c>
      <c r="T21">
        <v>6</v>
      </c>
      <c r="U21">
        <v>4</v>
      </c>
      <c r="V21">
        <v>5</v>
      </c>
      <c r="W21">
        <v>5</v>
      </c>
      <c r="X21">
        <v>1</v>
      </c>
      <c r="Y21">
        <v>2</v>
      </c>
      <c r="Z21">
        <v>65</v>
      </c>
    </row>
    <row r="22" spans="1:26" x14ac:dyDescent="0.25">
      <c r="A22" t="s">
        <v>49</v>
      </c>
      <c r="B22">
        <v>1</v>
      </c>
      <c r="C22">
        <v>3</v>
      </c>
      <c r="D22">
        <v>1</v>
      </c>
      <c r="E22">
        <v>0</v>
      </c>
      <c r="F22">
        <v>1</v>
      </c>
      <c r="G22">
        <v>1</v>
      </c>
      <c r="H22">
        <v>1</v>
      </c>
      <c r="I22">
        <v>0</v>
      </c>
      <c r="J22">
        <v>4</v>
      </c>
      <c r="K22">
        <v>2</v>
      </c>
      <c r="L22">
        <v>1</v>
      </c>
      <c r="M22">
        <v>1</v>
      </c>
      <c r="N22">
        <v>4</v>
      </c>
      <c r="O22">
        <v>0</v>
      </c>
      <c r="P22">
        <v>3</v>
      </c>
      <c r="Q22">
        <v>1</v>
      </c>
      <c r="R22">
        <v>4</v>
      </c>
      <c r="S22">
        <v>5</v>
      </c>
      <c r="T22">
        <v>7</v>
      </c>
      <c r="U22">
        <v>1</v>
      </c>
      <c r="V22">
        <v>4</v>
      </c>
      <c r="W22">
        <v>4</v>
      </c>
      <c r="X22">
        <v>0</v>
      </c>
      <c r="Y22">
        <v>4</v>
      </c>
      <c r="Z22">
        <v>53</v>
      </c>
    </row>
    <row r="23" spans="1:26" x14ac:dyDescent="0.25">
      <c r="A23" t="s">
        <v>50</v>
      </c>
      <c r="B23">
        <v>1</v>
      </c>
      <c r="C23">
        <v>3</v>
      </c>
      <c r="D23">
        <v>1</v>
      </c>
      <c r="E23">
        <v>2</v>
      </c>
      <c r="F23">
        <v>1</v>
      </c>
      <c r="G23">
        <v>4</v>
      </c>
      <c r="H23">
        <v>0</v>
      </c>
      <c r="I23">
        <v>1</v>
      </c>
      <c r="J23">
        <v>3</v>
      </c>
      <c r="K23">
        <v>1</v>
      </c>
      <c r="L23">
        <v>1</v>
      </c>
      <c r="M23">
        <v>2</v>
      </c>
      <c r="N23">
        <v>4</v>
      </c>
      <c r="O23">
        <v>1</v>
      </c>
      <c r="P23">
        <v>1</v>
      </c>
      <c r="Q23">
        <v>3</v>
      </c>
      <c r="R23">
        <v>1</v>
      </c>
      <c r="S23">
        <v>5</v>
      </c>
      <c r="T23">
        <v>4</v>
      </c>
      <c r="U23">
        <v>5</v>
      </c>
      <c r="V23">
        <v>2</v>
      </c>
      <c r="W23">
        <v>5</v>
      </c>
      <c r="X23">
        <v>1</v>
      </c>
      <c r="Y23">
        <v>3</v>
      </c>
      <c r="Z23">
        <v>55</v>
      </c>
    </row>
    <row r="24" spans="1:26" x14ac:dyDescent="0.25">
      <c r="A24" t="s">
        <v>51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1</v>
      </c>
      <c r="W24">
        <v>0</v>
      </c>
      <c r="X24">
        <v>1</v>
      </c>
      <c r="Y24">
        <v>0</v>
      </c>
      <c r="Z24">
        <v>5</v>
      </c>
    </row>
    <row r="25" spans="1:26" x14ac:dyDescent="0.25">
      <c r="A25" t="s">
        <v>52</v>
      </c>
      <c r="B25">
        <v>0</v>
      </c>
      <c r="C25">
        <v>1</v>
      </c>
      <c r="D25">
        <v>1</v>
      </c>
      <c r="E25">
        <v>1</v>
      </c>
      <c r="F25">
        <v>0</v>
      </c>
      <c r="G25">
        <v>1</v>
      </c>
      <c r="H25">
        <v>0</v>
      </c>
      <c r="I25">
        <v>2</v>
      </c>
      <c r="J25">
        <v>1</v>
      </c>
      <c r="K25">
        <v>1</v>
      </c>
      <c r="L25">
        <v>0</v>
      </c>
      <c r="M25">
        <v>1</v>
      </c>
      <c r="N25">
        <v>0</v>
      </c>
      <c r="O25">
        <v>1</v>
      </c>
      <c r="P25">
        <v>0</v>
      </c>
      <c r="Q25">
        <v>2</v>
      </c>
      <c r="R25">
        <v>3</v>
      </c>
      <c r="S25">
        <v>1</v>
      </c>
      <c r="T25">
        <v>3</v>
      </c>
      <c r="U25">
        <v>1</v>
      </c>
      <c r="V25">
        <v>2</v>
      </c>
      <c r="W25">
        <v>1</v>
      </c>
      <c r="X25">
        <v>0</v>
      </c>
      <c r="Y25">
        <v>1</v>
      </c>
      <c r="Z25">
        <v>24</v>
      </c>
    </row>
    <row r="26" spans="1:26" x14ac:dyDescent="0.25">
      <c r="A26" t="s">
        <v>53</v>
      </c>
      <c r="B26">
        <v>3</v>
      </c>
      <c r="C26">
        <v>5</v>
      </c>
      <c r="D26">
        <v>0</v>
      </c>
      <c r="E26">
        <v>2</v>
      </c>
      <c r="F26">
        <v>0</v>
      </c>
      <c r="G26">
        <v>0</v>
      </c>
      <c r="H26">
        <v>0</v>
      </c>
      <c r="I26">
        <v>0</v>
      </c>
      <c r="J26">
        <v>1</v>
      </c>
      <c r="K26">
        <v>2</v>
      </c>
      <c r="L26">
        <v>1</v>
      </c>
      <c r="M26">
        <v>1</v>
      </c>
      <c r="N26">
        <v>3</v>
      </c>
      <c r="O26">
        <v>1</v>
      </c>
      <c r="P26">
        <v>0</v>
      </c>
      <c r="Q26">
        <v>3</v>
      </c>
      <c r="R26">
        <v>1</v>
      </c>
      <c r="S26">
        <v>1</v>
      </c>
      <c r="T26">
        <v>3</v>
      </c>
      <c r="U26">
        <v>0</v>
      </c>
      <c r="V26">
        <v>2</v>
      </c>
      <c r="W26">
        <v>0</v>
      </c>
      <c r="X26">
        <v>0</v>
      </c>
      <c r="Y26">
        <v>0</v>
      </c>
      <c r="Z26">
        <v>29</v>
      </c>
    </row>
    <row r="27" spans="1:26" x14ac:dyDescent="0.25">
      <c r="A27" t="s">
        <v>54</v>
      </c>
      <c r="B27">
        <v>2</v>
      </c>
      <c r="C27">
        <v>0</v>
      </c>
      <c r="D27">
        <v>0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>
        <v>0</v>
      </c>
      <c r="Z27">
        <v>5</v>
      </c>
    </row>
    <row r="28" spans="1:26" x14ac:dyDescent="0.25">
      <c r="A28" t="s">
        <v>64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2</v>
      </c>
    </row>
    <row r="29" spans="1:26" x14ac:dyDescent="0.25">
      <c r="A29" t="s">
        <v>55</v>
      </c>
      <c r="B29">
        <v>9</v>
      </c>
      <c r="C29">
        <v>1</v>
      </c>
      <c r="D29">
        <v>0</v>
      </c>
      <c r="E29">
        <v>1</v>
      </c>
      <c r="F29">
        <v>1</v>
      </c>
      <c r="G29">
        <v>0</v>
      </c>
      <c r="H29">
        <v>0</v>
      </c>
      <c r="I29">
        <v>2</v>
      </c>
      <c r="J29">
        <v>1</v>
      </c>
      <c r="K29">
        <v>2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1</v>
      </c>
      <c r="S29">
        <v>1</v>
      </c>
      <c r="T29">
        <v>2</v>
      </c>
      <c r="U29">
        <v>0</v>
      </c>
      <c r="V29">
        <v>0</v>
      </c>
      <c r="W29">
        <v>0</v>
      </c>
      <c r="X29">
        <v>1</v>
      </c>
      <c r="Y29">
        <v>2</v>
      </c>
      <c r="Z29">
        <v>25</v>
      </c>
    </row>
    <row r="30" spans="1:26" x14ac:dyDescent="0.25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2</v>
      </c>
    </row>
    <row r="31" spans="1:26" x14ac:dyDescent="0.25">
      <c r="A31" t="s">
        <v>56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 x14ac:dyDescent="0.25">
      <c r="A32" t="s">
        <v>29</v>
      </c>
      <c r="B32">
        <v>20</v>
      </c>
      <c r="C32">
        <v>41</v>
      </c>
      <c r="D32">
        <v>12</v>
      </c>
      <c r="E32">
        <v>20</v>
      </c>
      <c r="F32">
        <v>29</v>
      </c>
      <c r="G32">
        <v>17</v>
      </c>
      <c r="H32">
        <v>15</v>
      </c>
      <c r="I32">
        <v>28</v>
      </c>
      <c r="J32">
        <v>30</v>
      </c>
      <c r="K32">
        <v>23</v>
      </c>
      <c r="L32">
        <v>17</v>
      </c>
      <c r="M32">
        <v>16</v>
      </c>
      <c r="N32">
        <v>35</v>
      </c>
      <c r="O32">
        <v>16</v>
      </c>
      <c r="P32">
        <v>16</v>
      </c>
      <c r="Q32">
        <v>42</v>
      </c>
      <c r="R32">
        <v>63</v>
      </c>
      <c r="S32">
        <v>39</v>
      </c>
      <c r="T32">
        <v>68</v>
      </c>
      <c r="U32">
        <v>39</v>
      </c>
      <c r="V32">
        <v>51</v>
      </c>
      <c r="W32">
        <v>32</v>
      </c>
      <c r="X32">
        <v>40</v>
      </c>
      <c r="Y32">
        <v>36</v>
      </c>
      <c r="Z32">
        <v>745</v>
      </c>
    </row>
    <row r="33" spans="1:26" x14ac:dyDescent="0.25">
      <c r="A33" t="s">
        <v>57</v>
      </c>
    </row>
    <row r="34" spans="1:26" x14ac:dyDescent="0.25">
      <c r="A34" t="s">
        <v>58</v>
      </c>
      <c r="B34">
        <v>2</v>
      </c>
      <c r="C34">
        <v>13</v>
      </c>
      <c r="D34">
        <v>3</v>
      </c>
      <c r="E34">
        <v>9</v>
      </c>
      <c r="F34">
        <v>9</v>
      </c>
      <c r="G34">
        <v>5</v>
      </c>
      <c r="H34">
        <v>9</v>
      </c>
      <c r="I34">
        <v>7</v>
      </c>
      <c r="J34">
        <v>7</v>
      </c>
      <c r="K34">
        <v>7</v>
      </c>
      <c r="L34">
        <v>3</v>
      </c>
      <c r="M34">
        <v>3</v>
      </c>
      <c r="N34">
        <v>5</v>
      </c>
      <c r="O34">
        <v>4</v>
      </c>
      <c r="P34">
        <v>4</v>
      </c>
      <c r="Q34">
        <v>10</v>
      </c>
      <c r="R34">
        <v>25</v>
      </c>
      <c r="S34">
        <v>6</v>
      </c>
      <c r="T34">
        <v>34</v>
      </c>
      <c r="U34">
        <v>10</v>
      </c>
      <c r="V34">
        <v>14</v>
      </c>
      <c r="W34">
        <v>10</v>
      </c>
      <c r="X34">
        <v>13</v>
      </c>
      <c r="Y34">
        <v>11</v>
      </c>
      <c r="Z34">
        <v>223</v>
      </c>
    </row>
    <row r="35" spans="1:26" x14ac:dyDescent="0.25">
      <c r="A35" t="s">
        <v>59</v>
      </c>
      <c r="B35">
        <v>3</v>
      </c>
      <c r="C35">
        <v>9</v>
      </c>
      <c r="D35">
        <v>1</v>
      </c>
      <c r="E35">
        <v>5</v>
      </c>
      <c r="F35">
        <v>4</v>
      </c>
      <c r="G35">
        <v>1</v>
      </c>
      <c r="H35">
        <v>0</v>
      </c>
      <c r="I35">
        <v>9</v>
      </c>
      <c r="J35">
        <v>3</v>
      </c>
      <c r="K35">
        <v>3</v>
      </c>
      <c r="L35">
        <v>4</v>
      </c>
      <c r="M35">
        <v>4</v>
      </c>
      <c r="N35">
        <v>4</v>
      </c>
      <c r="O35">
        <v>3</v>
      </c>
      <c r="P35">
        <v>3</v>
      </c>
      <c r="Q35">
        <v>9</v>
      </c>
      <c r="R35">
        <v>6</v>
      </c>
      <c r="S35">
        <v>3</v>
      </c>
      <c r="T35">
        <v>13</v>
      </c>
      <c r="U35">
        <v>4</v>
      </c>
      <c r="V35">
        <v>9</v>
      </c>
      <c r="W35">
        <v>3</v>
      </c>
      <c r="X35">
        <v>3</v>
      </c>
      <c r="Y35">
        <v>3</v>
      </c>
      <c r="Z35">
        <v>109</v>
      </c>
    </row>
    <row r="36" spans="1:26" x14ac:dyDescent="0.25">
      <c r="A36" t="s">
        <v>60</v>
      </c>
      <c r="B36">
        <v>3</v>
      </c>
      <c r="C36">
        <v>4</v>
      </c>
      <c r="D36">
        <v>1</v>
      </c>
      <c r="E36">
        <v>2</v>
      </c>
      <c r="F36">
        <v>6</v>
      </c>
      <c r="G36">
        <v>5</v>
      </c>
      <c r="H36">
        <v>0</v>
      </c>
      <c r="I36">
        <v>4</v>
      </c>
      <c r="J36">
        <v>8</v>
      </c>
      <c r="K36">
        <v>4</v>
      </c>
      <c r="L36">
        <v>1</v>
      </c>
      <c r="M36">
        <v>2</v>
      </c>
      <c r="N36">
        <v>3</v>
      </c>
      <c r="O36">
        <v>1</v>
      </c>
      <c r="P36">
        <v>2</v>
      </c>
      <c r="Q36">
        <v>2</v>
      </c>
      <c r="R36">
        <v>4</v>
      </c>
      <c r="S36">
        <v>5</v>
      </c>
      <c r="T36">
        <v>1</v>
      </c>
      <c r="U36">
        <v>6</v>
      </c>
      <c r="V36">
        <v>6</v>
      </c>
      <c r="W36">
        <v>5</v>
      </c>
      <c r="X36">
        <v>11</v>
      </c>
      <c r="Y36">
        <v>7</v>
      </c>
      <c r="Z36">
        <v>93</v>
      </c>
    </row>
    <row r="37" spans="1:26" x14ac:dyDescent="0.25">
      <c r="A37" t="s">
        <v>61</v>
      </c>
      <c r="B37">
        <v>11</v>
      </c>
      <c r="C37">
        <v>9</v>
      </c>
      <c r="D37">
        <v>5</v>
      </c>
      <c r="E37">
        <v>3</v>
      </c>
      <c r="F37">
        <v>10</v>
      </c>
      <c r="G37">
        <v>4</v>
      </c>
      <c r="H37">
        <v>5</v>
      </c>
      <c r="I37">
        <v>8</v>
      </c>
      <c r="J37">
        <v>8</v>
      </c>
      <c r="K37">
        <v>6</v>
      </c>
      <c r="L37">
        <v>5</v>
      </c>
      <c r="M37">
        <v>7</v>
      </c>
      <c r="N37">
        <v>16</v>
      </c>
      <c r="O37">
        <v>6</v>
      </c>
      <c r="P37">
        <v>4</v>
      </c>
      <c r="Q37">
        <v>16</v>
      </c>
      <c r="R37">
        <v>17</v>
      </c>
      <c r="S37">
        <v>17</v>
      </c>
      <c r="T37">
        <v>8</v>
      </c>
      <c r="U37">
        <v>17</v>
      </c>
      <c r="V37">
        <v>13</v>
      </c>
      <c r="W37">
        <v>11</v>
      </c>
      <c r="X37">
        <v>10</v>
      </c>
      <c r="Y37">
        <v>7</v>
      </c>
      <c r="Z37">
        <v>223</v>
      </c>
    </row>
    <row r="38" spans="1:26" x14ac:dyDescent="0.25">
      <c r="A38" t="s">
        <v>62</v>
      </c>
      <c r="B38">
        <v>0</v>
      </c>
      <c r="C38">
        <v>6</v>
      </c>
      <c r="D38">
        <v>2</v>
      </c>
      <c r="E38">
        <v>1</v>
      </c>
      <c r="F38">
        <v>0</v>
      </c>
      <c r="G38">
        <v>1</v>
      </c>
      <c r="H38">
        <v>0</v>
      </c>
      <c r="I38">
        <v>0</v>
      </c>
      <c r="J38">
        <v>3</v>
      </c>
      <c r="K38">
        <v>2</v>
      </c>
      <c r="L38">
        <v>3</v>
      </c>
      <c r="M38">
        <v>0</v>
      </c>
      <c r="N38">
        <v>6</v>
      </c>
      <c r="O38">
        <v>2</v>
      </c>
      <c r="P38">
        <v>3</v>
      </c>
      <c r="Q38">
        <v>5</v>
      </c>
      <c r="R38">
        <v>11</v>
      </c>
      <c r="S38">
        <v>7</v>
      </c>
      <c r="T38">
        <v>11</v>
      </c>
      <c r="U38">
        <v>2</v>
      </c>
      <c r="V38">
        <v>9</v>
      </c>
      <c r="W38">
        <v>3</v>
      </c>
      <c r="X38">
        <v>3</v>
      </c>
      <c r="Y38">
        <v>8</v>
      </c>
      <c r="Z38">
        <v>88</v>
      </c>
    </row>
    <row r="39" spans="1:26" x14ac:dyDescent="0.25">
      <c r="A39" t="s">
        <v>63</v>
      </c>
      <c r="B39">
        <v>1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1</v>
      </c>
      <c r="K39">
        <v>1</v>
      </c>
      <c r="L39">
        <v>1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1</v>
      </c>
      <c r="T39">
        <v>1</v>
      </c>
      <c r="U39">
        <v>0</v>
      </c>
      <c r="V39">
        <v>0</v>
      </c>
      <c r="W39">
        <v>0</v>
      </c>
      <c r="X39">
        <v>0</v>
      </c>
      <c r="Y39">
        <v>0</v>
      </c>
      <c r="Z39">
        <v>9</v>
      </c>
    </row>
    <row r="40" spans="1:26" x14ac:dyDescent="0.25">
      <c r="A40" t="s">
        <v>29</v>
      </c>
      <c r="B40">
        <v>20</v>
      </c>
      <c r="C40">
        <v>41</v>
      </c>
      <c r="D40">
        <v>12</v>
      </c>
      <c r="E40">
        <v>20</v>
      </c>
      <c r="F40">
        <v>29</v>
      </c>
      <c r="G40">
        <v>17</v>
      </c>
      <c r="H40">
        <v>15</v>
      </c>
      <c r="I40">
        <v>28</v>
      </c>
      <c r="J40">
        <v>30</v>
      </c>
      <c r="K40">
        <v>23</v>
      </c>
      <c r="L40">
        <v>17</v>
      </c>
      <c r="M40">
        <v>16</v>
      </c>
      <c r="N40">
        <v>35</v>
      </c>
      <c r="O40">
        <v>16</v>
      </c>
      <c r="P40">
        <v>16</v>
      </c>
      <c r="Q40">
        <v>42</v>
      </c>
      <c r="R40">
        <v>63</v>
      </c>
      <c r="S40">
        <v>39</v>
      </c>
      <c r="T40">
        <v>68</v>
      </c>
      <c r="U40">
        <v>39</v>
      </c>
      <c r="V40">
        <v>51</v>
      </c>
      <c r="W40">
        <v>32</v>
      </c>
      <c r="X40">
        <v>40</v>
      </c>
      <c r="Y40">
        <v>36</v>
      </c>
      <c r="Z40">
        <v>745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5" sqref="D15"/>
    </sheetView>
  </sheetViews>
  <sheetFormatPr defaultRowHeight="15" x14ac:dyDescent="0.25"/>
  <cols>
    <col min="1" max="1" width="41" customWidth="1"/>
  </cols>
  <sheetData>
    <row r="1" spans="1:14" x14ac:dyDescent="0.25">
      <c r="B1" t="s">
        <v>65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77</v>
      </c>
      <c r="L1" t="s">
        <v>74</v>
      </c>
      <c r="M1" t="s">
        <v>75</v>
      </c>
      <c r="N1" t="s">
        <v>76</v>
      </c>
    </row>
    <row r="2" spans="1:14" x14ac:dyDescent="0.25">
      <c r="A2" t="s">
        <v>32</v>
      </c>
      <c r="B2">
        <v>64</v>
      </c>
      <c r="C2">
        <v>39</v>
      </c>
      <c r="D2">
        <v>59</v>
      </c>
      <c r="E2">
        <v>68</v>
      </c>
      <c r="F2">
        <v>49</v>
      </c>
      <c r="G2">
        <v>44</v>
      </c>
      <c r="H2">
        <v>71</v>
      </c>
      <c r="I2">
        <v>71</v>
      </c>
      <c r="J2">
        <v>67</v>
      </c>
      <c r="K2">
        <v>66</v>
      </c>
      <c r="L2">
        <v>41</v>
      </c>
      <c r="M2">
        <v>31</v>
      </c>
      <c r="N2">
        <f>SUM(B2:M2)</f>
        <v>670</v>
      </c>
    </row>
    <row r="3" spans="1:14" x14ac:dyDescent="0.25">
      <c r="A3" t="s">
        <v>30</v>
      </c>
      <c r="N3">
        <f t="shared" ref="N3:N40" si="0">SUM(B3:M3)</f>
        <v>0</v>
      </c>
    </row>
    <row r="4" spans="1:14" x14ac:dyDescent="0.25">
      <c r="A4" t="s">
        <v>31</v>
      </c>
      <c r="B4">
        <v>6</v>
      </c>
      <c r="C4">
        <v>3</v>
      </c>
      <c r="D4">
        <v>3</v>
      </c>
      <c r="E4">
        <v>7</v>
      </c>
      <c r="F4">
        <v>1</v>
      </c>
      <c r="G4">
        <v>1</v>
      </c>
      <c r="H4">
        <v>1</v>
      </c>
      <c r="I4">
        <v>1</v>
      </c>
      <c r="J4">
        <v>1</v>
      </c>
      <c r="K4">
        <v>0</v>
      </c>
      <c r="L4">
        <v>1</v>
      </c>
      <c r="M4">
        <v>0</v>
      </c>
      <c r="N4">
        <f t="shared" si="0"/>
        <v>25</v>
      </c>
    </row>
    <row r="5" spans="1:14" x14ac:dyDescent="0.25">
      <c r="A5" t="s">
        <v>33</v>
      </c>
      <c r="B5">
        <v>7</v>
      </c>
      <c r="C5">
        <v>9</v>
      </c>
      <c r="D5">
        <v>8</v>
      </c>
      <c r="E5">
        <v>8</v>
      </c>
      <c r="F5">
        <v>1</v>
      </c>
      <c r="G5">
        <v>3</v>
      </c>
      <c r="H5">
        <v>3</v>
      </c>
      <c r="I5">
        <v>3</v>
      </c>
      <c r="J5">
        <v>0</v>
      </c>
      <c r="K5">
        <v>0</v>
      </c>
      <c r="L5">
        <v>0</v>
      </c>
      <c r="M5">
        <v>0</v>
      </c>
      <c r="N5">
        <f t="shared" si="0"/>
        <v>42</v>
      </c>
    </row>
    <row r="6" spans="1:14" x14ac:dyDescent="0.25">
      <c r="A6" t="s">
        <v>34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f t="shared" si="0"/>
        <v>1</v>
      </c>
    </row>
    <row r="7" spans="1:14" x14ac:dyDescent="0.25">
      <c r="A7" t="s">
        <v>35</v>
      </c>
      <c r="B7">
        <v>24</v>
      </c>
      <c r="C7">
        <v>16</v>
      </c>
      <c r="D7">
        <v>19</v>
      </c>
      <c r="E7">
        <v>14</v>
      </c>
      <c r="F7">
        <v>20</v>
      </c>
      <c r="G7">
        <v>20</v>
      </c>
      <c r="H7">
        <v>41</v>
      </c>
      <c r="I7">
        <v>40</v>
      </c>
      <c r="J7">
        <v>46</v>
      </c>
      <c r="K7">
        <v>36</v>
      </c>
      <c r="L7">
        <v>24</v>
      </c>
      <c r="M7">
        <v>8</v>
      </c>
      <c r="N7">
        <f t="shared" si="0"/>
        <v>308</v>
      </c>
    </row>
    <row r="8" spans="1:14" x14ac:dyDescent="0.25">
      <c r="A8" t="s">
        <v>36</v>
      </c>
      <c r="B8">
        <v>2</v>
      </c>
      <c r="C8">
        <v>3</v>
      </c>
      <c r="D8">
        <v>1</v>
      </c>
      <c r="E8">
        <v>1</v>
      </c>
      <c r="F8">
        <v>6</v>
      </c>
      <c r="G8">
        <v>1</v>
      </c>
      <c r="H8">
        <v>10</v>
      </c>
      <c r="I8">
        <v>4</v>
      </c>
      <c r="J8">
        <v>3</v>
      </c>
      <c r="K8">
        <v>3</v>
      </c>
      <c r="L8">
        <v>2</v>
      </c>
      <c r="M8">
        <v>0</v>
      </c>
      <c r="N8">
        <f t="shared" si="0"/>
        <v>36</v>
      </c>
    </row>
    <row r="9" spans="1:14" x14ac:dyDescent="0.25">
      <c r="A9" t="s">
        <v>37</v>
      </c>
      <c r="B9">
        <v>19</v>
      </c>
      <c r="C9">
        <v>7</v>
      </c>
      <c r="D9">
        <v>21</v>
      </c>
      <c r="E9">
        <v>36</v>
      </c>
      <c r="F9">
        <v>16</v>
      </c>
      <c r="G9">
        <v>17</v>
      </c>
      <c r="H9">
        <v>15</v>
      </c>
      <c r="I9">
        <v>21</v>
      </c>
      <c r="J9">
        <v>17</v>
      </c>
      <c r="K9">
        <v>27</v>
      </c>
      <c r="L9">
        <v>14</v>
      </c>
      <c r="M9">
        <v>23</v>
      </c>
      <c r="N9">
        <f t="shared" si="0"/>
        <v>233</v>
      </c>
    </row>
    <row r="10" spans="1:14" x14ac:dyDescent="0.25">
      <c r="A10" t="s">
        <v>38</v>
      </c>
      <c r="B10">
        <v>4</v>
      </c>
      <c r="C10">
        <v>0</v>
      </c>
      <c r="D10">
        <v>3</v>
      </c>
      <c r="E10">
        <v>1</v>
      </c>
      <c r="F10">
        <v>0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f t="shared" si="0"/>
        <v>10</v>
      </c>
    </row>
    <row r="11" spans="1:14" x14ac:dyDescent="0.25">
      <c r="A11" t="s">
        <v>39</v>
      </c>
      <c r="B11">
        <v>1</v>
      </c>
      <c r="C11">
        <v>0</v>
      </c>
      <c r="D11">
        <v>0</v>
      </c>
      <c r="E11">
        <v>0</v>
      </c>
      <c r="F11">
        <v>1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f t="shared" si="0"/>
        <v>4</v>
      </c>
    </row>
    <row r="12" spans="1:14" x14ac:dyDescent="0.25">
      <c r="A12" t="s">
        <v>40</v>
      </c>
      <c r="B12">
        <v>1</v>
      </c>
      <c r="C12">
        <v>1</v>
      </c>
      <c r="D12">
        <v>4</v>
      </c>
      <c r="E12">
        <v>0</v>
      </c>
      <c r="F12">
        <v>4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f t="shared" si="0"/>
        <v>12</v>
      </c>
    </row>
    <row r="13" spans="1:14" x14ac:dyDescent="0.25">
      <c r="A13" t="s">
        <v>41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f t="shared" si="0"/>
        <v>0</v>
      </c>
    </row>
    <row r="14" spans="1:14" x14ac:dyDescent="0.25">
      <c r="A14" t="s">
        <v>29</v>
      </c>
      <c r="B14">
        <v>64</v>
      </c>
      <c r="C14">
        <v>39</v>
      </c>
      <c r="D14">
        <v>59</v>
      </c>
      <c r="E14">
        <v>68</v>
      </c>
      <c r="F14">
        <v>49</v>
      </c>
      <c r="G14">
        <v>44</v>
      </c>
      <c r="H14">
        <v>71</v>
      </c>
      <c r="I14">
        <v>71</v>
      </c>
      <c r="J14">
        <v>67</v>
      </c>
      <c r="K14">
        <v>66</v>
      </c>
      <c r="L14">
        <v>41</v>
      </c>
      <c r="M14">
        <v>31</v>
      </c>
      <c r="N14">
        <f t="shared" si="0"/>
        <v>670</v>
      </c>
    </row>
    <row r="15" spans="1:14" x14ac:dyDescent="0.25">
      <c r="A15" t="s">
        <v>42</v>
      </c>
    </row>
    <row r="16" spans="1:14" x14ac:dyDescent="0.25">
      <c r="A16" t="s">
        <v>43</v>
      </c>
      <c r="B16">
        <v>3</v>
      </c>
      <c r="C16">
        <v>0</v>
      </c>
      <c r="D16">
        <v>1</v>
      </c>
      <c r="E16">
        <v>3</v>
      </c>
      <c r="F16">
        <v>2</v>
      </c>
      <c r="G16">
        <v>0</v>
      </c>
      <c r="H16">
        <v>1</v>
      </c>
      <c r="I16">
        <v>1</v>
      </c>
      <c r="J16">
        <v>3</v>
      </c>
      <c r="K16">
        <v>0</v>
      </c>
      <c r="L16">
        <v>1</v>
      </c>
      <c r="M16">
        <v>2</v>
      </c>
      <c r="N16">
        <f>SUM(B16:M16)</f>
        <v>17</v>
      </c>
    </row>
    <row r="17" spans="1:14" x14ac:dyDescent="0.25">
      <c r="A17" t="s">
        <v>44</v>
      </c>
      <c r="B17">
        <v>16</v>
      </c>
      <c r="C17">
        <v>17</v>
      </c>
      <c r="D17">
        <v>19</v>
      </c>
      <c r="E17">
        <v>22</v>
      </c>
      <c r="F17">
        <v>15</v>
      </c>
      <c r="G17">
        <v>13</v>
      </c>
      <c r="H17">
        <v>17</v>
      </c>
      <c r="I17">
        <v>22</v>
      </c>
      <c r="J17">
        <v>15</v>
      </c>
      <c r="K17">
        <v>19</v>
      </c>
      <c r="L17">
        <v>9</v>
      </c>
      <c r="M17">
        <v>13</v>
      </c>
      <c r="N17">
        <f>SUM(B17:M17)</f>
        <v>197</v>
      </c>
    </row>
    <row r="18" spans="1:14" x14ac:dyDescent="0.25">
      <c r="A18" t="s">
        <v>45</v>
      </c>
      <c r="B18">
        <v>24</v>
      </c>
      <c r="C18">
        <v>11</v>
      </c>
      <c r="D18">
        <v>9</v>
      </c>
      <c r="E18">
        <v>15</v>
      </c>
      <c r="F18">
        <v>13</v>
      </c>
      <c r="G18">
        <v>18</v>
      </c>
      <c r="H18">
        <v>32</v>
      </c>
      <c r="I18">
        <v>30</v>
      </c>
      <c r="J18">
        <v>32</v>
      </c>
      <c r="K18">
        <v>22</v>
      </c>
      <c r="L18">
        <v>16</v>
      </c>
      <c r="M18">
        <v>10</v>
      </c>
      <c r="N18">
        <f t="shared" si="0"/>
        <v>232</v>
      </c>
    </row>
    <row r="19" spans="1:14" x14ac:dyDescent="0.25">
      <c r="A19" t="s">
        <v>46</v>
      </c>
      <c r="B19">
        <v>7</v>
      </c>
      <c r="C19">
        <v>0</v>
      </c>
      <c r="D19">
        <v>2</v>
      </c>
      <c r="E19">
        <v>7</v>
      </c>
      <c r="F19">
        <v>3</v>
      </c>
      <c r="G19">
        <v>2</v>
      </c>
      <c r="H19">
        <v>2</v>
      </c>
      <c r="I19">
        <v>1</v>
      </c>
      <c r="J19">
        <v>1</v>
      </c>
      <c r="K19">
        <v>0</v>
      </c>
      <c r="L19">
        <v>0</v>
      </c>
      <c r="M19">
        <v>0</v>
      </c>
      <c r="N19">
        <f t="shared" si="0"/>
        <v>25</v>
      </c>
    </row>
    <row r="20" spans="1:14" x14ac:dyDescent="0.25">
      <c r="A20" t="s">
        <v>47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1</v>
      </c>
      <c r="L20">
        <v>2</v>
      </c>
      <c r="M20">
        <v>0</v>
      </c>
      <c r="N20">
        <f t="shared" si="0"/>
        <v>5</v>
      </c>
    </row>
    <row r="21" spans="1:14" x14ac:dyDescent="0.25">
      <c r="A21" t="s">
        <v>48</v>
      </c>
      <c r="B21">
        <v>8</v>
      </c>
      <c r="C21">
        <v>3</v>
      </c>
      <c r="D21">
        <v>8</v>
      </c>
      <c r="E21">
        <v>7</v>
      </c>
      <c r="F21">
        <v>2</v>
      </c>
      <c r="G21">
        <v>2</v>
      </c>
      <c r="H21">
        <v>5</v>
      </c>
      <c r="I21">
        <v>0</v>
      </c>
      <c r="J21">
        <v>3</v>
      </c>
      <c r="K21">
        <v>2</v>
      </c>
      <c r="L21">
        <v>2</v>
      </c>
      <c r="M21">
        <v>3</v>
      </c>
      <c r="N21">
        <f t="shared" si="0"/>
        <v>45</v>
      </c>
    </row>
    <row r="22" spans="1:14" x14ac:dyDescent="0.25">
      <c r="A22" t="s">
        <v>49</v>
      </c>
      <c r="B22">
        <v>3</v>
      </c>
      <c r="C22">
        <v>5</v>
      </c>
      <c r="D22">
        <v>4</v>
      </c>
      <c r="E22">
        <v>3</v>
      </c>
      <c r="F22">
        <v>3</v>
      </c>
      <c r="G22">
        <v>3</v>
      </c>
      <c r="H22">
        <v>3</v>
      </c>
      <c r="I22">
        <v>3</v>
      </c>
      <c r="J22">
        <v>1</v>
      </c>
      <c r="K22">
        <v>8</v>
      </c>
      <c r="L22">
        <v>1</v>
      </c>
      <c r="M22">
        <v>0</v>
      </c>
      <c r="N22">
        <f t="shared" si="0"/>
        <v>37</v>
      </c>
    </row>
    <row r="23" spans="1:14" x14ac:dyDescent="0.25">
      <c r="A23" t="s">
        <v>50</v>
      </c>
      <c r="B23">
        <v>1</v>
      </c>
      <c r="C23">
        <v>1</v>
      </c>
      <c r="D23">
        <v>2</v>
      </c>
      <c r="E23">
        <v>1</v>
      </c>
      <c r="F23">
        <v>8</v>
      </c>
      <c r="G23">
        <v>3</v>
      </c>
      <c r="H23">
        <v>8</v>
      </c>
      <c r="I23">
        <v>6</v>
      </c>
      <c r="J23">
        <v>6</v>
      </c>
      <c r="K23">
        <v>4</v>
      </c>
      <c r="L23">
        <v>0</v>
      </c>
      <c r="M23">
        <v>0</v>
      </c>
      <c r="N23">
        <f t="shared" si="0"/>
        <v>40</v>
      </c>
    </row>
    <row r="24" spans="1:14" x14ac:dyDescent="0.25">
      <c r="A24" t="s">
        <v>51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</v>
      </c>
      <c r="L24">
        <v>0</v>
      </c>
      <c r="M24">
        <v>0</v>
      </c>
      <c r="N24">
        <f t="shared" si="0"/>
        <v>2</v>
      </c>
    </row>
    <row r="25" spans="1:14" x14ac:dyDescent="0.25">
      <c r="A25" t="s">
        <v>52</v>
      </c>
      <c r="B25">
        <v>0</v>
      </c>
      <c r="C25">
        <v>0</v>
      </c>
      <c r="D25">
        <v>3</v>
      </c>
      <c r="E25">
        <v>4</v>
      </c>
      <c r="F25">
        <v>0</v>
      </c>
      <c r="G25">
        <v>0</v>
      </c>
      <c r="H25">
        <v>0</v>
      </c>
      <c r="I25">
        <v>1</v>
      </c>
      <c r="J25">
        <v>1</v>
      </c>
      <c r="K25">
        <v>2</v>
      </c>
      <c r="L25">
        <v>1</v>
      </c>
      <c r="M25">
        <v>0</v>
      </c>
      <c r="N25">
        <f t="shared" si="0"/>
        <v>12</v>
      </c>
    </row>
    <row r="26" spans="1:14" x14ac:dyDescent="0.25">
      <c r="A26" t="s">
        <v>53</v>
      </c>
      <c r="B26">
        <v>2</v>
      </c>
      <c r="C26">
        <v>1</v>
      </c>
      <c r="D26">
        <v>4</v>
      </c>
      <c r="E26">
        <v>3</v>
      </c>
      <c r="F26">
        <v>2</v>
      </c>
      <c r="G26">
        <v>2</v>
      </c>
      <c r="H26">
        <v>1</v>
      </c>
      <c r="I26">
        <v>2</v>
      </c>
      <c r="J26">
        <v>2</v>
      </c>
      <c r="K26">
        <v>2</v>
      </c>
      <c r="L26">
        <v>2</v>
      </c>
      <c r="M26">
        <v>1</v>
      </c>
      <c r="N26">
        <f t="shared" si="0"/>
        <v>24</v>
      </c>
    </row>
    <row r="27" spans="1:14" x14ac:dyDescent="0.25">
      <c r="A27" t="s">
        <v>54</v>
      </c>
      <c r="B27">
        <v>0</v>
      </c>
      <c r="C27">
        <v>1</v>
      </c>
      <c r="D27">
        <v>2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f t="shared" si="0"/>
        <v>4</v>
      </c>
    </row>
    <row r="28" spans="1:14" x14ac:dyDescent="0.25">
      <c r="A28" t="s">
        <v>64</v>
      </c>
      <c r="B28">
        <v>0</v>
      </c>
      <c r="C28">
        <v>0</v>
      </c>
      <c r="D28">
        <v>0</v>
      </c>
      <c r="E28">
        <v>2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1</v>
      </c>
      <c r="N28">
        <f t="shared" si="0"/>
        <v>4</v>
      </c>
    </row>
    <row r="29" spans="1:14" x14ac:dyDescent="0.25">
      <c r="A29" t="s">
        <v>55</v>
      </c>
      <c r="B29">
        <v>0</v>
      </c>
      <c r="C29">
        <v>0</v>
      </c>
      <c r="D29">
        <v>5</v>
      </c>
      <c r="E29">
        <v>0</v>
      </c>
      <c r="F29">
        <v>1</v>
      </c>
      <c r="G29">
        <v>1</v>
      </c>
      <c r="H29">
        <v>0</v>
      </c>
      <c r="I29">
        <v>2</v>
      </c>
      <c r="J29">
        <v>1</v>
      </c>
      <c r="K29">
        <v>3</v>
      </c>
      <c r="L29">
        <v>4</v>
      </c>
      <c r="M29">
        <v>0</v>
      </c>
      <c r="N29">
        <f t="shared" si="0"/>
        <v>17</v>
      </c>
    </row>
    <row r="30" spans="1:14" x14ac:dyDescent="0.25">
      <c r="A30" t="s">
        <v>0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1</v>
      </c>
      <c r="J30">
        <v>2</v>
      </c>
      <c r="K30">
        <v>0</v>
      </c>
      <c r="L30">
        <v>0</v>
      </c>
      <c r="M30">
        <v>0</v>
      </c>
      <c r="N30">
        <f t="shared" si="0"/>
        <v>4</v>
      </c>
    </row>
    <row r="31" spans="1:14" x14ac:dyDescent="0.25">
      <c r="A31" t="s">
        <v>56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3</v>
      </c>
      <c r="M31">
        <v>1</v>
      </c>
      <c r="N31">
        <f t="shared" si="0"/>
        <v>5</v>
      </c>
    </row>
    <row r="32" spans="1:14" x14ac:dyDescent="0.25">
      <c r="A32" t="s">
        <v>29</v>
      </c>
      <c r="B32">
        <v>64</v>
      </c>
      <c r="C32">
        <v>39</v>
      </c>
      <c r="D32">
        <v>59</v>
      </c>
      <c r="E32">
        <v>68</v>
      </c>
      <c r="F32">
        <v>49</v>
      </c>
      <c r="G32">
        <v>44</v>
      </c>
      <c r="H32">
        <v>71</v>
      </c>
      <c r="I32">
        <v>71</v>
      </c>
      <c r="J32">
        <v>67</v>
      </c>
      <c r="K32">
        <v>66</v>
      </c>
      <c r="L32">
        <v>41</v>
      </c>
      <c r="M32">
        <v>31</v>
      </c>
      <c r="N32">
        <f t="shared" si="0"/>
        <v>670</v>
      </c>
    </row>
    <row r="33" spans="1:14" x14ac:dyDescent="0.25">
      <c r="A33" t="s">
        <v>57</v>
      </c>
    </row>
    <row r="34" spans="1:14" x14ac:dyDescent="0.25">
      <c r="A34" t="s">
        <v>58</v>
      </c>
      <c r="B34">
        <v>22</v>
      </c>
      <c r="C34">
        <v>12</v>
      </c>
      <c r="D34">
        <v>16</v>
      </c>
      <c r="E34">
        <v>36</v>
      </c>
      <c r="F34">
        <v>17</v>
      </c>
      <c r="G34">
        <v>14</v>
      </c>
      <c r="H34">
        <v>25</v>
      </c>
      <c r="I34">
        <v>19</v>
      </c>
      <c r="J34">
        <v>23</v>
      </c>
      <c r="K34">
        <v>12</v>
      </c>
      <c r="L34">
        <v>5</v>
      </c>
      <c r="M34">
        <v>6</v>
      </c>
      <c r="N34">
        <f t="shared" si="0"/>
        <v>207</v>
      </c>
    </row>
    <row r="35" spans="1:14" x14ac:dyDescent="0.25">
      <c r="A35" t="s">
        <v>59</v>
      </c>
      <c r="B35">
        <v>7</v>
      </c>
      <c r="C35">
        <v>3</v>
      </c>
      <c r="D35">
        <v>8</v>
      </c>
      <c r="E35">
        <v>6</v>
      </c>
      <c r="F35">
        <v>7</v>
      </c>
      <c r="G35">
        <v>3</v>
      </c>
      <c r="H35">
        <v>7</v>
      </c>
      <c r="I35">
        <v>9</v>
      </c>
      <c r="J35">
        <v>8</v>
      </c>
      <c r="K35">
        <v>5</v>
      </c>
      <c r="L35">
        <v>5</v>
      </c>
      <c r="M35">
        <v>6</v>
      </c>
      <c r="N35">
        <f t="shared" si="0"/>
        <v>74</v>
      </c>
    </row>
    <row r="36" spans="1:14" x14ac:dyDescent="0.25">
      <c r="A36" t="s">
        <v>60</v>
      </c>
      <c r="B36">
        <v>9</v>
      </c>
      <c r="C36">
        <v>5</v>
      </c>
      <c r="D36">
        <v>3</v>
      </c>
      <c r="E36">
        <v>7</v>
      </c>
      <c r="F36">
        <v>3</v>
      </c>
      <c r="G36">
        <v>5</v>
      </c>
      <c r="H36">
        <v>9</v>
      </c>
      <c r="I36">
        <v>6</v>
      </c>
      <c r="J36">
        <v>8</v>
      </c>
      <c r="K36">
        <v>9</v>
      </c>
      <c r="L36">
        <v>7</v>
      </c>
      <c r="M36">
        <v>6</v>
      </c>
      <c r="N36">
        <f t="shared" si="0"/>
        <v>77</v>
      </c>
    </row>
    <row r="37" spans="1:14" x14ac:dyDescent="0.25">
      <c r="A37" t="s">
        <v>61</v>
      </c>
      <c r="B37">
        <v>19</v>
      </c>
      <c r="C37">
        <v>14</v>
      </c>
      <c r="D37">
        <v>22</v>
      </c>
      <c r="E37">
        <v>15</v>
      </c>
      <c r="F37">
        <v>14</v>
      </c>
      <c r="G37">
        <v>16</v>
      </c>
      <c r="H37">
        <v>26</v>
      </c>
      <c r="I37">
        <v>29</v>
      </c>
      <c r="J37">
        <v>22</v>
      </c>
      <c r="K37">
        <v>32</v>
      </c>
      <c r="L37">
        <v>18</v>
      </c>
      <c r="M37">
        <v>11</v>
      </c>
      <c r="N37">
        <f t="shared" si="0"/>
        <v>238</v>
      </c>
    </row>
    <row r="38" spans="1:14" x14ac:dyDescent="0.25">
      <c r="A38" t="s">
        <v>62</v>
      </c>
      <c r="B38">
        <v>6</v>
      </c>
      <c r="C38">
        <v>5</v>
      </c>
      <c r="D38">
        <v>10</v>
      </c>
      <c r="E38">
        <v>3</v>
      </c>
      <c r="F38">
        <v>4</v>
      </c>
      <c r="G38">
        <v>4</v>
      </c>
      <c r="H38">
        <v>3</v>
      </c>
      <c r="I38">
        <v>7</v>
      </c>
      <c r="J38">
        <v>5</v>
      </c>
      <c r="K38">
        <v>7</v>
      </c>
      <c r="L38">
        <v>5</v>
      </c>
      <c r="M38">
        <v>2</v>
      </c>
      <c r="N38">
        <f t="shared" si="0"/>
        <v>61</v>
      </c>
    </row>
    <row r="39" spans="1:14" x14ac:dyDescent="0.25">
      <c r="A39" t="s">
        <v>63</v>
      </c>
      <c r="B39">
        <v>1</v>
      </c>
      <c r="C39">
        <v>0</v>
      </c>
      <c r="D39">
        <v>0</v>
      </c>
      <c r="E39">
        <v>1</v>
      </c>
      <c r="F39">
        <v>4</v>
      </c>
      <c r="G39">
        <v>2</v>
      </c>
      <c r="H39">
        <v>1</v>
      </c>
      <c r="I39">
        <v>1</v>
      </c>
      <c r="J39">
        <v>1</v>
      </c>
      <c r="K39">
        <v>1</v>
      </c>
      <c r="L39">
        <v>1</v>
      </c>
      <c r="M39">
        <v>0</v>
      </c>
      <c r="N39">
        <f t="shared" si="0"/>
        <v>13</v>
      </c>
    </row>
    <row r="40" spans="1:14" x14ac:dyDescent="0.25">
      <c r="A40" t="s">
        <v>29</v>
      </c>
      <c r="B40">
        <v>64</v>
      </c>
      <c r="C40">
        <v>39</v>
      </c>
      <c r="D40">
        <v>59</v>
      </c>
      <c r="E40">
        <v>68</v>
      </c>
      <c r="F40">
        <v>49</v>
      </c>
      <c r="G40">
        <v>44</v>
      </c>
      <c r="H40">
        <v>71</v>
      </c>
      <c r="I40">
        <v>71</v>
      </c>
      <c r="J40">
        <v>67</v>
      </c>
      <c r="K40">
        <v>66</v>
      </c>
      <c r="L40">
        <v>41</v>
      </c>
      <c r="M40">
        <v>31</v>
      </c>
      <c r="N40">
        <f t="shared" si="0"/>
        <v>670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F515-AA3C-4CF5-9B0B-120FE4C68B2A}">
  <dimension ref="A1:N40"/>
  <sheetViews>
    <sheetView workbookViewId="0">
      <selection activeCell="N40" sqref="N40"/>
    </sheetView>
  </sheetViews>
  <sheetFormatPr defaultRowHeight="15" x14ac:dyDescent="0.25"/>
  <cols>
    <col min="1" max="1" width="41" customWidth="1"/>
  </cols>
  <sheetData>
    <row r="1" spans="1:14" x14ac:dyDescent="0.25">
      <c r="B1" t="s">
        <v>65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77</v>
      </c>
      <c r="L1" t="s">
        <v>74</v>
      </c>
      <c r="M1" t="s">
        <v>75</v>
      </c>
      <c r="N1" t="s">
        <v>76</v>
      </c>
    </row>
    <row r="2" spans="1:14" x14ac:dyDescent="0.25">
      <c r="A2" t="s">
        <v>32</v>
      </c>
    </row>
    <row r="3" spans="1:14" x14ac:dyDescent="0.25">
      <c r="A3" t="s">
        <v>30</v>
      </c>
    </row>
    <row r="4" spans="1:14" x14ac:dyDescent="0.25">
      <c r="A4" t="s">
        <v>31</v>
      </c>
      <c r="B4">
        <v>1</v>
      </c>
      <c r="C4">
        <v>3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4</v>
      </c>
      <c r="L4">
        <v>0</v>
      </c>
      <c r="M4">
        <v>0</v>
      </c>
      <c r="N4">
        <f>SUM(B4:M4)</f>
        <v>9</v>
      </c>
    </row>
    <row r="5" spans="1:14" x14ac:dyDescent="0.25">
      <c r="A5" t="s">
        <v>33</v>
      </c>
      <c r="B5">
        <v>1</v>
      </c>
      <c r="C5">
        <v>2</v>
      </c>
      <c r="D5">
        <v>2</v>
      </c>
      <c r="E5">
        <v>2</v>
      </c>
      <c r="F5">
        <v>1</v>
      </c>
      <c r="G5">
        <v>0</v>
      </c>
      <c r="H5">
        <v>0</v>
      </c>
      <c r="I5">
        <v>0</v>
      </c>
      <c r="J5">
        <v>0</v>
      </c>
      <c r="K5">
        <v>1</v>
      </c>
      <c r="L5">
        <v>3</v>
      </c>
      <c r="M5">
        <v>1</v>
      </c>
      <c r="N5">
        <f t="shared" ref="N5:N39" si="0">SUM(B5:M5)</f>
        <v>13</v>
      </c>
    </row>
    <row r="6" spans="1:14" x14ac:dyDescent="0.25">
      <c r="A6" t="s">
        <v>34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f t="shared" si="0"/>
        <v>0</v>
      </c>
    </row>
    <row r="7" spans="1:14" x14ac:dyDescent="0.25">
      <c r="A7" t="s">
        <v>35</v>
      </c>
      <c r="B7">
        <v>39</v>
      </c>
      <c r="C7">
        <v>31</v>
      </c>
      <c r="D7">
        <v>33</v>
      </c>
      <c r="E7">
        <v>29</v>
      </c>
      <c r="F7">
        <v>22</v>
      </c>
      <c r="G7">
        <v>22</v>
      </c>
      <c r="H7">
        <v>22</v>
      </c>
      <c r="I7">
        <v>22</v>
      </c>
      <c r="J7">
        <v>22</v>
      </c>
      <c r="K7">
        <v>11</v>
      </c>
      <c r="L7">
        <v>20</v>
      </c>
      <c r="M7">
        <v>11</v>
      </c>
      <c r="N7">
        <f t="shared" si="0"/>
        <v>284</v>
      </c>
    </row>
    <row r="8" spans="1:14" x14ac:dyDescent="0.25">
      <c r="A8" t="s">
        <v>36</v>
      </c>
      <c r="B8">
        <v>0</v>
      </c>
      <c r="C8">
        <v>1</v>
      </c>
      <c r="D8">
        <v>3</v>
      </c>
      <c r="E8">
        <v>2</v>
      </c>
      <c r="F8">
        <v>2</v>
      </c>
      <c r="G8">
        <v>0</v>
      </c>
      <c r="H8">
        <v>1</v>
      </c>
      <c r="I8">
        <v>1</v>
      </c>
      <c r="J8">
        <v>1</v>
      </c>
      <c r="K8">
        <v>1</v>
      </c>
      <c r="L8">
        <v>6</v>
      </c>
      <c r="M8">
        <v>0</v>
      </c>
      <c r="N8">
        <f t="shared" si="0"/>
        <v>18</v>
      </c>
    </row>
    <row r="9" spans="1:14" x14ac:dyDescent="0.25">
      <c r="A9" t="s">
        <v>37</v>
      </c>
      <c r="B9">
        <v>29</v>
      </c>
      <c r="C9">
        <v>39</v>
      </c>
      <c r="D9">
        <v>51</v>
      </c>
      <c r="E9">
        <v>29</v>
      </c>
      <c r="F9">
        <v>37</v>
      </c>
      <c r="G9">
        <v>14</v>
      </c>
      <c r="H9">
        <v>15</v>
      </c>
      <c r="I9">
        <v>15</v>
      </c>
      <c r="J9">
        <v>15</v>
      </c>
      <c r="K9">
        <v>13</v>
      </c>
      <c r="L9">
        <v>20</v>
      </c>
      <c r="M9">
        <v>20</v>
      </c>
      <c r="N9">
        <f t="shared" si="0"/>
        <v>297</v>
      </c>
    </row>
    <row r="10" spans="1:14" x14ac:dyDescent="0.25">
      <c r="A10" t="s">
        <v>38</v>
      </c>
      <c r="B10">
        <v>1</v>
      </c>
      <c r="C10">
        <v>1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f t="shared" si="0"/>
        <v>4</v>
      </c>
    </row>
    <row r="11" spans="1:14" x14ac:dyDescent="0.25">
      <c r="A11" t="s">
        <v>39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f t="shared" si="0"/>
        <v>0</v>
      </c>
    </row>
    <row r="12" spans="1:14" x14ac:dyDescent="0.25">
      <c r="A12" t="s">
        <v>40</v>
      </c>
      <c r="B12">
        <v>0</v>
      </c>
      <c r="C12">
        <v>0</v>
      </c>
      <c r="D12">
        <v>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1</v>
      </c>
      <c r="N12">
        <f t="shared" si="0"/>
        <v>5</v>
      </c>
    </row>
    <row r="13" spans="1:14" x14ac:dyDescent="0.25">
      <c r="A13" t="s">
        <v>41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f t="shared" si="0"/>
        <v>0</v>
      </c>
    </row>
    <row r="14" spans="1:14" x14ac:dyDescent="0.25">
      <c r="A14" t="s">
        <v>29</v>
      </c>
      <c r="B14">
        <f>SUM(B4:B13)</f>
        <v>71</v>
      </c>
      <c r="C14">
        <f t="shared" ref="C14:M14" si="1">SUM(C4:C13)</f>
        <v>77</v>
      </c>
      <c r="D14">
        <f t="shared" si="1"/>
        <v>93</v>
      </c>
      <c r="E14">
        <f t="shared" si="1"/>
        <v>62</v>
      </c>
      <c r="F14">
        <f t="shared" si="1"/>
        <v>62</v>
      </c>
      <c r="G14">
        <f t="shared" si="1"/>
        <v>36</v>
      </c>
      <c r="H14">
        <f t="shared" si="1"/>
        <v>38</v>
      </c>
      <c r="I14">
        <f t="shared" si="1"/>
        <v>38</v>
      </c>
      <c r="J14">
        <f t="shared" si="1"/>
        <v>38</v>
      </c>
      <c r="K14">
        <f t="shared" si="1"/>
        <v>31</v>
      </c>
      <c r="L14">
        <f t="shared" si="1"/>
        <v>51</v>
      </c>
      <c r="M14">
        <f t="shared" si="1"/>
        <v>33</v>
      </c>
      <c r="N14">
        <f t="shared" si="0"/>
        <v>630</v>
      </c>
    </row>
    <row r="15" spans="1:14" x14ac:dyDescent="0.25">
      <c r="A15" t="s">
        <v>42</v>
      </c>
    </row>
    <row r="16" spans="1:14" x14ac:dyDescent="0.25">
      <c r="A16" t="s">
        <v>43</v>
      </c>
      <c r="B16">
        <v>1</v>
      </c>
      <c r="C16">
        <v>1</v>
      </c>
      <c r="D16">
        <v>2</v>
      </c>
      <c r="E16">
        <v>2</v>
      </c>
      <c r="F16">
        <v>3</v>
      </c>
      <c r="G16">
        <v>0</v>
      </c>
      <c r="H16">
        <v>2</v>
      </c>
      <c r="I16">
        <v>3</v>
      </c>
      <c r="J16">
        <v>1</v>
      </c>
      <c r="K16">
        <v>1</v>
      </c>
      <c r="L16">
        <v>2</v>
      </c>
      <c r="M16">
        <v>2</v>
      </c>
      <c r="N16">
        <f>SUM(B16:M16)</f>
        <v>20</v>
      </c>
    </row>
    <row r="17" spans="1:14" x14ac:dyDescent="0.25">
      <c r="A17" t="s">
        <v>44</v>
      </c>
      <c r="B17">
        <v>22</v>
      </c>
      <c r="C17">
        <v>29</v>
      </c>
      <c r="D17">
        <v>35</v>
      </c>
      <c r="E17">
        <v>16</v>
      </c>
      <c r="F17">
        <v>26</v>
      </c>
      <c r="G17">
        <v>12</v>
      </c>
      <c r="H17">
        <v>13</v>
      </c>
      <c r="I17">
        <v>20</v>
      </c>
      <c r="J17">
        <v>5</v>
      </c>
      <c r="K17">
        <v>10</v>
      </c>
      <c r="L17">
        <v>16</v>
      </c>
      <c r="M17">
        <v>12</v>
      </c>
      <c r="N17">
        <f t="shared" si="0"/>
        <v>216</v>
      </c>
    </row>
    <row r="18" spans="1:14" x14ac:dyDescent="0.25">
      <c r="A18" t="s">
        <v>45</v>
      </c>
      <c r="B18">
        <v>27</v>
      </c>
      <c r="C18">
        <v>17</v>
      </c>
      <c r="D18">
        <v>23</v>
      </c>
      <c r="E18">
        <v>14</v>
      </c>
      <c r="F18">
        <v>12</v>
      </c>
      <c r="G18">
        <v>9</v>
      </c>
      <c r="H18">
        <v>10</v>
      </c>
      <c r="I18">
        <v>10</v>
      </c>
      <c r="J18">
        <v>11</v>
      </c>
      <c r="K18">
        <v>8</v>
      </c>
      <c r="L18">
        <v>7</v>
      </c>
      <c r="M18">
        <v>1</v>
      </c>
      <c r="N18">
        <f t="shared" si="0"/>
        <v>149</v>
      </c>
    </row>
    <row r="19" spans="1:14" x14ac:dyDescent="0.25">
      <c r="A19" t="s">
        <v>46</v>
      </c>
      <c r="B19">
        <v>2</v>
      </c>
      <c r="C19">
        <v>1</v>
      </c>
      <c r="D19">
        <v>2</v>
      </c>
      <c r="E19">
        <v>3</v>
      </c>
      <c r="F19">
        <v>0</v>
      </c>
      <c r="G19">
        <v>0</v>
      </c>
      <c r="H19">
        <v>2</v>
      </c>
      <c r="I19">
        <v>0</v>
      </c>
      <c r="J19">
        <v>0</v>
      </c>
      <c r="K19">
        <v>3</v>
      </c>
      <c r="L19">
        <v>4</v>
      </c>
      <c r="M19">
        <v>2</v>
      </c>
      <c r="N19">
        <f t="shared" si="0"/>
        <v>19</v>
      </c>
    </row>
    <row r="20" spans="1:14" x14ac:dyDescent="0.25">
      <c r="A20" t="s">
        <v>47</v>
      </c>
      <c r="B20">
        <v>2</v>
      </c>
      <c r="C20">
        <v>1</v>
      </c>
      <c r="D20">
        <v>5</v>
      </c>
      <c r="E20">
        <v>2</v>
      </c>
      <c r="F20">
        <v>5</v>
      </c>
      <c r="G20">
        <v>0</v>
      </c>
      <c r="H20">
        <v>1</v>
      </c>
      <c r="I20">
        <v>2</v>
      </c>
      <c r="J20">
        <v>0</v>
      </c>
      <c r="K20">
        <v>0</v>
      </c>
      <c r="L20">
        <v>2</v>
      </c>
      <c r="M20">
        <v>5</v>
      </c>
      <c r="N20">
        <f t="shared" si="0"/>
        <v>25</v>
      </c>
    </row>
    <row r="21" spans="1:14" x14ac:dyDescent="0.25">
      <c r="A21" t="s">
        <v>48</v>
      </c>
      <c r="B21">
        <v>4</v>
      </c>
      <c r="C21">
        <v>1</v>
      </c>
      <c r="D21">
        <v>5</v>
      </c>
      <c r="E21">
        <v>3</v>
      </c>
      <c r="F21">
        <v>5</v>
      </c>
      <c r="G21">
        <v>1</v>
      </c>
      <c r="H21">
        <v>0</v>
      </c>
      <c r="I21">
        <v>3</v>
      </c>
      <c r="J21">
        <v>1</v>
      </c>
      <c r="K21">
        <v>0</v>
      </c>
      <c r="L21">
        <v>0</v>
      </c>
      <c r="M21">
        <v>1</v>
      </c>
      <c r="N21">
        <f t="shared" si="0"/>
        <v>24</v>
      </c>
    </row>
    <row r="22" spans="1:14" x14ac:dyDescent="0.25">
      <c r="A22" t="s">
        <v>49</v>
      </c>
      <c r="B22">
        <v>2</v>
      </c>
      <c r="C22">
        <v>6</v>
      </c>
      <c r="D22">
        <v>6</v>
      </c>
      <c r="E22">
        <v>8</v>
      </c>
      <c r="F22">
        <v>4</v>
      </c>
      <c r="G22">
        <v>2</v>
      </c>
      <c r="H22">
        <v>2</v>
      </c>
      <c r="I22">
        <v>3</v>
      </c>
      <c r="J22">
        <v>0</v>
      </c>
      <c r="K22">
        <v>3</v>
      </c>
      <c r="L22">
        <v>7</v>
      </c>
      <c r="M22">
        <v>2</v>
      </c>
      <c r="N22">
        <f t="shared" si="0"/>
        <v>45</v>
      </c>
    </row>
    <row r="23" spans="1:14" x14ac:dyDescent="0.25">
      <c r="A23" t="s">
        <v>50</v>
      </c>
      <c r="B23">
        <v>2</v>
      </c>
      <c r="C23">
        <v>3</v>
      </c>
      <c r="D23">
        <v>3</v>
      </c>
      <c r="E23">
        <v>4</v>
      </c>
      <c r="F23">
        <v>0</v>
      </c>
      <c r="G23">
        <v>5</v>
      </c>
      <c r="H23">
        <v>3</v>
      </c>
      <c r="I23">
        <v>5</v>
      </c>
      <c r="J23">
        <v>0</v>
      </c>
      <c r="K23">
        <v>2</v>
      </c>
      <c r="L23">
        <v>3</v>
      </c>
      <c r="M23">
        <v>1</v>
      </c>
      <c r="N23">
        <f t="shared" si="0"/>
        <v>31</v>
      </c>
    </row>
    <row r="24" spans="1:14" x14ac:dyDescent="0.25">
      <c r="A24" t="s">
        <v>51</v>
      </c>
      <c r="B24">
        <v>1</v>
      </c>
      <c r="C24">
        <v>2</v>
      </c>
      <c r="D24">
        <v>1</v>
      </c>
      <c r="E24">
        <v>0</v>
      </c>
      <c r="F24">
        <v>0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  <c r="M24">
        <v>0</v>
      </c>
      <c r="N24">
        <f t="shared" si="0"/>
        <v>6</v>
      </c>
    </row>
    <row r="25" spans="1:14" x14ac:dyDescent="0.25">
      <c r="A25" t="s">
        <v>52</v>
      </c>
      <c r="B25">
        <v>1</v>
      </c>
      <c r="C25">
        <v>5</v>
      </c>
      <c r="D25">
        <v>2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3</v>
      </c>
      <c r="M25">
        <v>1</v>
      </c>
      <c r="N25">
        <f t="shared" si="0"/>
        <v>13</v>
      </c>
    </row>
    <row r="26" spans="1:14" x14ac:dyDescent="0.25">
      <c r="A26" t="s">
        <v>53</v>
      </c>
      <c r="B26">
        <v>2</v>
      </c>
      <c r="C26">
        <v>1</v>
      </c>
      <c r="D26">
        <v>2</v>
      </c>
      <c r="E26">
        <v>5</v>
      </c>
      <c r="F26">
        <v>2</v>
      </c>
      <c r="G26">
        <v>1</v>
      </c>
      <c r="H26">
        <v>3</v>
      </c>
      <c r="I26">
        <v>1</v>
      </c>
      <c r="J26">
        <v>2</v>
      </c>
      <c r="K26">
        <v>1</v>
      </c>
      <c r="L26">
        <v>1</v>
      </c>
      <c r="M26">
        <v>2</v>
      </c>
      <c r="N26">
        <f t="shared" si="0"/>
        <v>23</v>
      </c>
    </row>
    <row r="27" spans="1:14" x14ac:dyDescent="0.25">
      <c r="A27" t="s">
        <v>54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f t="shared" si="0"/>
        <v>2</v>
      </c>
    </row>
    <row r="28" spans="1:14" x14ac:dyDescent="0.25">
      <c r="A28" t="s">
        <v>64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>
        <f t="shared" si="0"/>
        <v>1</v>
      </c>
    </row>
    <row r="29" spans="1:14" x14ac:dyDescent="0.25">
      <c r="A29" t="s">
        <v>55</v>
      </c>
      <c r="B29">
        <v>3</v>
      </c>
      <c r="C29">
        <v>5</v>
      </c>
      <c r="D29">
        <v>3</v>
      </c>
      <c r="E29">
        <v>2</v>
      </c>
      <c r="F29">
        <v>2</v>
      </c>
      <c r="G29">
        <v>0</v>
      </c>
      <c r="H29">
        <v>1</v>
      </c>
      <c r="I29">
        <v>1</v>
      </c>
      <c r="J29">
        <v>0</v>
      </c>
      <c r="K29">
        <v>0</v>
      </c>
      <c r="L29">
        <v>2</v>
      </c>
      <c r="M29">
        <v>0</v>
      </c>
      <c r="N29">
        <f t="shared" si="0"/>
        <v>19</v>
      </c>
    </row>
    <row r="30" spans="1:14" x14ac:dyDescent="0.25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f t="shared" si="0"/>
        <v>0</v>
      </c>
    </row>
    <row r="31" spans="1:14" x14ac:dyDescent="0.25">
      <c r="A31" t="s">
        <v>56</v>
      </c>
      <c r="B31">
        <v>2</v>
      </c>
      <c r="C31">
        <v>5</v>
      </c>
      <c r="D31">
        <v>4</v>
      </c>
      <c r="E31">
        <v>2</v>
      </c>
      <c r="F31">
        <v>3</v>
      </c>
      <c r="G31">
        <v>5</v>
      </c>
      <c r="H31">
        <v>1</v>
      </c>
      <c r="I31">
        <v>4</v>
      </c>
      <c r="J31">
        <v>2</v>
      </c>
      <c r="K31">
        <v>3</v>
      </c>
      <c r="L31">
        <v>2</v>
      </c>
      <c r="M31">
        <v>4</v>
      </c>
      <c r="N31">
        <f t="shared" si="0"/>
        <v>37</v>
      </c>
    </row>
    <row r="32" spans="1:14" x14ac:dyDescent="0.25">
      <c r="A32" t="s">
        <v>29</v>
      </c>
      <c r="B32">
        <f>SUM(B16:B31)</f>
        <v>71</v>
      </c>
      <c r="C32">
        <f t="shared" ref="C32:M32" si="2">SUM(C16:C31)</f>
        <v>77</v>
      </c>
      <c r="D32">
        <f t="shared" si="2"/>
        <v>93</v>
      </c>
      <c r="E32">
        <f t="shared" si="2"/>
        <v>62</v>
      </c>
      <c r="F32">
        <f t="shared" si="2"/>
        <v>62</v>
      </c>
      <c r="G32">
        <f t="shared" si="2"/>
        <v>36</v>
      </c>
      <c r="H32">
        <f t="shared" si="2"/>
        <v>38</v>
      </c>
      <c r="I32">
        <f t="shared" si="2"/>
        <v>54</v>
      </c>
      <c r="J32">
        <f t="shared" si="2"/>
        <v>22</v>
      </c>
      <c r="K32">
        <f t="shared" si="2"/>
        <v>31</v>
      </c>
      <c r="L32">
        <f t="shared" si="2"/>
        <v>51</v>
      </c>
      <c r="M32">
        <f t="shared" si="2"/>
        <v>33</v>
      </c>
      <c r="N32">
        <f t="shared" si="0"/>
        <v>630</v>
      </c>
    </row>
    <row r="33" spans="1:14" x14ac:dyDescent="0.25">
      <c r="A33" t="s">
        <v>57</v>
      </c>
    </row>
    <row r="34" spans="1:14" x14ac:dyDescent="0.25">
      <c r="A34" t="s">
        <v>58</v>
      </c>
      <c r="B34">
        <v>26</v>
      </c>
      <c r="C34">
        <v>22</v>
      </c>
      <c r="D34">
        <v>36</v>
      </c>
      <c r="E34">
        <v>20</v>
      </c>
      <c r="F34">
        <v>14</v>
      </c>
      <c r="G34">
        <v>9</v>
      </c>
      <c r="H34">
        <v>11</v>
      </c>
      <c r="I34">
        <v>14</v>
      </c>
      <c r="J34">
        <v>7</v>
      </c>
      <c r="K34">
        <v>11</v>
      </c>
      <c r="L34">
        <v>20</v>
      </c>
      <c r="M34">
        <v>10</v>
      </c>
      <c r="N34">
        <f t="shared" si="0"/>
        <v>200</v>
      </c>
    </row>
    <row r="35" spans="1:14" x14ac:dyDescent="0.25">
      <c r="A35" t="s">
        <v>59</v>
      </c>
      <c r="B35">
        <v>11</v>
      </c>
      <c r="C35">
        <v>9</v>
      </c>
      <c r="D35">
        <v>20</v>
      </c>
      <c r="E35">
        <v>9</v>
      </c>
      <c r="F35">
        <v>12</v>
      </c>
      <c r="G35">
        <v>2</v>
      </c>
      <c r="H35">
        <v>8</v>
      </c>
      <c r="I35">
        <v>12</v>
      </c>
      <c r="J35">
        <v>2</v>
      </c>
      <c r="K35">
        <v>4</v>
      </c>
      <c r="L35">
        <v>7</v>
      </c>
      <c r="M35">
        <v>6</v>
      </c>
      <c r="N35">
        <f t="shared" si="0"/>
        <v>102</v>
      </c>
    </row>
    <row r="36" spans="1:14" x14ac:dyDescent="0.25">
      <c r="A36" t="s">
        <v>60</v>
      </c>
      <c r="B36">
        <v>5</v>
      </c>
      <c r="C36">
        <v>2</v>
      </c>
      <c r="D36">
        <v>5</v>
      </c>
      <c r="E36">
        <v>5</v>
      </c>
      <c r="F36">
        <v>5</v>
      </c>
      <c r="G36">
        <v>6</v>
      </c>
      <c r="H36">
        <v>2</v>
      </c>
      <c r="I36">
        <v>3</v>
      </c>
      <c r="J36">
        <v>4</v>
      </c>
      <c r="K36">
        <v>3</v>
      </c>
      <c r="L36">
        <v>4</v>
      </c>
      <c r="M36">
        <v>2</v>
      </c>
      <c r="N36">
        <f t="shared" si="0"/>
        <v>46</v>
      </c>
    </row>
    <row r="37" spans="1:14" x14ac:dyDescent="0.25">
      <c r="A37" t="s">
        <v>61</v>
      </c>
      <c r="B37">
        <v>20</v>
      </c>
      <c r="C37">
        <v>34</v>
      </c>
      <c r="D37">
        <v>28</v>
      </c>
      <c r="E37">
        <v>20</v>
      </c>
      <c r="F37">
        <v>26</v>
      </c>
      <c r="G37">
        <v>14</v>
      </c>
      <c r="H37">
        <v>14</v>
      </c>
      <c r="I37">
        <v>19</v>
      </c>
      <c r="J37">
        <v>8</v>
      </c>
      <c r="K37">
        <v>12</v>
      </c>
      <c r="L37">
        <v>16</v>
      </c>
      <c r="M37">
        <v>9</v>
      </c>
      <c r="N37">
        <f t="shared" si="0"/>
        <v>220</v>
      </c>
    </row>
    <row r="38" spans="1:14" x14ac:dyDescent="0.25">
      <c r="A38" t="s">
        <v>62</v>
      </c>
      <c r="B38">
        <v>6</v>
      </c>
      <c r="C38">
        <v>10</v>
      </c>
      <c r="D38">
        <v>4</v>
      </c>
      <c r="E38">
        <v>8</v>
      </c>
      <c r="F38">
        <v>4</v>
      </c>
      <c r="G38">
        <v>4</v>
      </c>
      <c r="H38">
        <v>2</v>
      </c>
      <c r="I38">
        <v>5</v>
      </c>
      <c r="J38">
        <v>1</v>
      </c>
      <c r="K38">
        <v>1</v>
      </c>
      <c r="L38">
        <v>2</v>
      </c>
      <c r="M38">
        <v>5</v>
      </c>
      <c r="N38">
        <f t="shared" si="0"/>
        <v>52</v>
      </c>
    </row>
    <row r="39" spans="1:14" x14ac:dyDescent="0.25">
      <c r="A39" t="s">
        <v>63</v>
      </c>
      <c r="B39">
        <v>3</v>
      </c>
      <c r="C39">
        <v>0</v>
      </c>
      <c r="D39">
        <v>0</v>
      </c>
      <c r="E39">
        <v>0</v>
      </c>
      <c r="F39">
        <v>1</v>
      </c>
      <c r="G39">
        <v>1</v>
      </c>
      <c r="H39">
        <v>1</v>
      </c>
      <c r="I39">
        <v>1</v>
      </c>
      <c r="J39">
        <v>0</v>
      </c>
      <c r="K39">
        <v>0</v>
      </c>
      <c r="L39">
        <v>2</v>
      </c>
      <c r="M39">
        <v>1</v>
      </c>
      <c r="N39">
        <f t="shared" si="0"/>
        <v>10</v>
      </c>
    </row>
    <row r="40" spans="1:14" x14ac:dyDescent="0.25">
      <c r="A40" t="s">
        <v>29</v>
      </c>
      <c r="B40">
        <f>SUM(B34:B39)</f>
        <v>71</v>
      </c>
      <c r="C40">
        <f t="shared" ref="C40:M40" si="3">SUM(C34:C39)</f>
        <v>77</v>
      </c>
      <c r="D40">
        <f t="shared" si="3"/>
        <v>93</v>
      </c>
      <c r="E40">
        <f t="shared" si="3"/>
        <v>62</v>
      </c>
      <c r="F40">
        <f t="shared" si="3"/>
        <v>62</v>
      </c>
      <c r="G40">
        <f t="shared" si="3"/>
        <v>36</v>
      </c>
      <c r="H40">
        <f t="shared" si="3"/>
        <v>38</v>
      </c>
      <c r="I40">
        <f t="shared" si="3"/>
        <v>54</v>
      </c>
      <c r="J40">
        <f t="shared" si="3"/>
        <v>22</v>
      </c>
      <c r="K40">
        <f t="shared" si="3"/>
        <v>31</v>
      </c>
      <c r="L40">
        <f t="shared" si="3"/>
        <v>51</v>
      </c>
      <c r="M40">
        <f t="shared" si="3"/>
        <v>33</v>
      </c>
      <c r="N40">
        <f>SUM(B40:M40)</f>
        <v>630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F7B3A-8535-46C9-8AEA-F5355BE30C55}">
  <dimension ref="A1:AD40"/>
  <sheetViews>
    <sheetView zoomScaleNormal="100" workbookViewId="0">
      <selection activeCell="B40" sqref="B40"/>
    </sheetView>
  </sheetViews>
  <sheetFormatPr defaultColWidth="8.7109375" defaultRowHeight="15" x14ac:dyDescent="0.25"/>
  <cols>
    <col min="1" max="1" width="41" customWidth="1"/>
  </cols>
  <sheetData>
    <row r="1" spans="1:30" x14ac:dyDescent="0.25">
      <c r="B1" s="41" t="s">
        <v>65</v>
      </c>
      <c r="C1" s="41" t="s">
        <v>66</v>
      </c>
      <c r="D1" s="41" t="s">
        <v>67</v>
      </c>
      <c r="E1" s="41" t="s">
        <v>68</v>
      </c>
      <c r="F1" s="41" t="s">
        <v>69</v>
      </c>
      <c r="G1" s="41" t="s">
        <v>70</v>
      </c>
      <c r="H1" s="41" t="s">
        <v>71</v>
      </c>
      <c r="I1" s="41" t="s">
        <v>72</v>
      </c>
      <c r="J1" s="41" t="s">
        <v>73</v>
      </c>
      <c r="K1" s="41" t="s">
        <v>77</v>
      </c>
      <c r="L1" s="41" t="s">
        <v>74</v>
      </c>
      <c r="M1" s="41" t="s">
        <v>75</v>
      </c>
      <c r="N1" s="41" t="s">
        <v>76</v>
      </c>
    </row>
    <row r="2" spans="1:30" x14ac:dyDescent="0.25">
      <c r="A2" s="41" t="s">
        <v>32</v>
      </c>
      <c r="B2" s="42">
        <v>64</v>
      </c>
      <c r="C2" s="42">
        <v>58</v>
      </c>
      <c r="D2" s="42">
        <v>47</v>
      </c>
      <c r="E2" s="44">
        <v>38</v>
      </c>
      <c r="F2" s="44">
        <v>38</v>
      </c>
      <c r="G2" s="44">
        <v>33</v>
      </c>
      <c r="H2" s="45">
        <v>64</v>
      </c>
      <c r="I2" s="45">
        <v>66</v>
      </c>
      <c r="J2" s="45">
        <v>59</v>
      </c>
      <c r="K2" s="45">
        <v>31</v>
      </c>
      <c r="L2" s="45">
        <v>44</v>
      </c>
      <c r="M2" s="45">
        <v>43</v>
      </c>
      <c r="N2" s="42">
        <f>SUM(B2:M2)</f>
        <v>585</v>
      </c>
      <c r="S2" s="46" t="s">
        <v>103</v>
      </c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1:30" x14ac:dyDescent="0.25">
      <c r="A3" s="43" t="s">
        <v>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S3" t="s">
        <v>104</v>
      </c>
    </row>
    <row r="4" spans="1:30" x14ac:dyDescent="0.25">
      <c r="A4" s="41" t="s">
        <v>31</v>
      </c>
      <c r="B4">
        <v>0</v>
      </c>
      <c r="C4">
        <v>1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5">
        <f t="shared" ref="N4:N13" si="0">SUM(B4:M4)</f>
        <v>2</v>
      </c>
    </row>
    <row r="5" spans="1:30" x14ac:dyDescent="0.25">
      <c r="A5" s="41" t="s">
        <v>33</v>
      </c>
      <c r="B5">
        <v>0</v>
      </c>
      <c r="C5">
        <v>1</v>
      </c>
      <c r="D5">
        <v>1</v>
      </c>
      <c r="E5">
        <v>3</v>
      </c>
      <c r="F5">
        <v>3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 s="2">
        <f t="shared" si="0"/>
        <v>9</v>
      </c>
    </row>
    <row r="6" spans="1:30" x14ac:dyDescent="0.25">
      <c r="A6" s="41" t="s">
        <v>34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 s="2">
        <f t="shared" si="0"/>
        <v>1</v>
      </c>
    </row>
    <row r="7" spans="1:30" x14ac:dyDescent="0.25">
      <c r="A7" s="41" t="s">
        <v>35</v>
      </c>
      <c r="B7">
        <v>41</v>
      </c>
      <c r="C7">
        <v>34</v>
      </c>
      <c r="D7">
        <v>23</v>
      </c>
      <c r="E7">
        <v>13</v>
      </c>
      <c r="F7">
        <v>19</v>
      </c>
      <c r="G7">
        <v>14</v>
      </c>
      <c r="H7">
        <v>41</v>
      </c>
      <c r="I7">
        <v>39</v>
      </c>
      <c r="J7">
        <v>38</v>
      </c>
      <c r="K7">
        <v>16</v>
      </c>
      <c r="L7">
        <v>25</v>
      </c>
      <c r="M7">
        <v>24</v>
      </c>
      <c r="N7" s="2">
        <f t="shared" si="0"/>
        <v>327</v>
      </c>
    </row>
    <row r="8" spans="1:30" x14ac:dyDescent="0.25">
      <c r="A8" s="41" t="s">
        <v>36</v>
      </c>
      <c r="B8">
        <v>1</v>
      </c>
      <c r="C8">
        <v>2</v>
      </c>
      <c r="D8">
        <v>6</v>
      </c>
      <c r="E8">
        <v>1</v>
      </c>
      <c r="F8">
        <v>1</v>
      </c>
      <c r="G8">
        <v>1</v>
      </c>
      <c r="H8">
        <v>0</v>
      </c>
      <c r="I8">
        <v>2</v>
      </c>
      <c r="J8">
        <v>0</v>
      </c>
      <c r="K8">
        <v>2</v>
      </c>
      <c r="L8">
        <v>0</v>
      </c>
      <c r="M8">
        <v>0</v>
      </c>
      <c r="N8" s="2">
        <f t="shared" si="0"/>
        <v>16</v>
      </c>
    </row>
    <row r="9" spans="1:30" x14ac:dyDescent="0.25">
      <c r="A9" s="41" t="s">
        <v>37</v>
      </c>
      <c r="B9">
        <v>21</v>
      </c>
      <c r="C9">
        <v>20</v>
      </c>
      <c r="D9">
        <v>15</v>
      </c>
      <c r="E9">
        <v>21</v>
      </c>
      <c r="F9">
        <v>15</v>
      </c>
      <c r="G9">
        <v>17</v>
      </c>
      <c r="H9">
        <v>22</v>
      </c>
      <c r="I9">
        <v>23</v>
      </c>
      <c r="J9">
        <v>20</v>
      </c>
      <c r="K9">
        <v>13</v>
      </c>
      <c r="L9">
        <v>18</v>
      </c>
      <c r="M9">
        <v>19</v>
      </c>
      <c r="N9" s="2">
        <f t="shared" si="0"/>
        <v>224</v>
      </c>
    </row>
    <row r="10" spans="1:30" x14ac:dyDescent="0.25">
      <c r="A10" s="41" t="s">
        <v>38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N10" s="2">
        <f t="shared" si="0"/>
        <v>3</v>
      </c>
    </row>
    <row r="11" spans="1:30" x14ac:dyDescent="0.25">
      <c r="A11" s="41" t="s">
        <v>39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">
        <f t="shared" si="0"/>
        <v>1</v>
      </c>
    </row>
    <row r="12" spans="1:30" x14ac:dyDescent="0.25">
      <c r="A12" s="41" t="s">
        <v>40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 s="2">
        <f t="shared" si="0"/>
        <v>1</v>
      </c>
    </row>
    <row r="13" spans="1:30" x14ac:dyDescent="0.25">
      <c r="A13" s="41" t="s">
        <v>41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2">
        <f t="shared" si="0"/>
        <v>1</v>
      </c>
    </row>
    <row r="14" spans="1:30" x14ac:dyDescent="0.25">
      <c r="A14" s="41" t="s">
        <v>29</v>
      </c>
      <c r="B14" s="2">
        <f>SUM(B4:B13)</f>
        <v>64</v>
      </c>
      <c r="C14" s="2">
        <f t="shared" ref="C14:M14" si="1">SUM(C4:C13)</f>
        <v>58</v>
      </c>
      <c r="D14" s="2">
        <f t="shared" si="1"/>
        <v>47</v>
      </c>
      <c r="E14" s="2">
        <f t="shared" si="1"/>
        <v>38</v>
      </c>
      <c r="F14" s="2">
        <f t="shared" si="1"/>
        <v>38</v>
      </c>
      <c r="G14" s="2">
        <f t="shared" si="1"/>
        <v>33</v>
      </c>
      <c r="H14" s="2">
        <f t="shared" si="1"/>
        <v>64</v>
      </c>
      <c r="I14" s="2">
        <f t="shared" si="1"/>
        <v>66</v>
      </c>
      <c r="J14" s="2">
        <f t="shared" si="1"/>
        <v>59</v>
      </c>
      <c r="K14" s="2">
        <f t="shared" si="1"/>
        <v>31</v>
      </c>
      <c r="L14" s="2">
        <f t="shared" si="1"/>
        <v>44</v>
      </c>
      <c r="M14" s="4">
        <f t="shared" si="1"/>
        <v>43</v>
      </c>
      <c r="N14" s="48">
        <f t="shared" ref="N14:N39" si="2">SUM(B14:M14)</f>
        <v>585</v>
      </c>
    </row>
    <row r="15" spans="1:30" x14ac:dyDescent="0.25">
      <c r="A15" s="43" t="s">
        <v>42</v>
      </c>
      <c r="B15" s="92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4"/>
    </row>
    <row r="16" spans="1:30" x14ac:dyDescent="0.25">
      <c r="A16" s="41" t="s">
        <v>43</v>
      </c>
      <c r="B16">
        <v>2</v>
      </c>
      <c r="C16">
        <v>4</v>
      </c>
      <c r="D16">
        <v>3</v>
      </c>
      <c r="E16">
        <v>0</v>
      </c>
      <c r="F16">
        <v>5</v>
      </c>
      <c r="G16">
        <v>4</v>
      </c>
      <c r="H16">
        <v>2</v>
      </c>
      <c r="I16">
        <v>4</v>
      </c>
      <c r="J16">
        <v>8</v>
      </c>
      <c r="K16">
        <v>2</v>
      </c>
      <c r="L16">
        <v>3</v>
      </c>
      <c r="M16">
        <v>0</v>
      </c>
      <c r="N16" s="2">
        <f>SUM(B16:M16)</f>
        <v>37</v>
      </c>
    </row>
    <row r="17" spans="1:14" x14ac:dyDescent="0.25">
      <c r="A17" s="41" t="s">
        <v>44</v>
      </c>
      <c r="B17">
        <v>19</v>
      </c>
      <c r="C17">
        <v>23</v>
      </c>
      <c r="D17">
        <v>14</v>
      </c>
      <c r="E17">
        <v>22</v>
      </c>
      <c r="F17">
        <v>9</v>
      </c>
      <c r="G17">
        <v>8</v>
      </c>
      <c r="H17">
        <v>22</v>
      </c>
      <c r="I17">
        <v>22</v>
      </c>
      <c r="J17">
        <v>16</v>
      </c>
      <c r="K17">
        <v>9</v>
      </c>
      <c r="L17">
        <v>19</v>
      </c>
      <c r="M17">
        <v>20</v>
      </c>
      <c r="N17" s="2">
        <f>SUM(B17:M17)</f>
        <v>203</v>
      </c>
    </row>
    <row r="18" spans="1:14" x14ac:dyDescent="0.25">
      <c r="A18" s="41" t="s">
        <v>45</v>
      </c>
      <c r="B18">
        <v>14</v>
      </c>
      <c r="C18">
        <v>8</v>
      </c>
      <c r="D18">
        <v>10</v>
      </c>
      <c r="E18">
        <v>8</v>
      </c>
      <c r="F18">
        <v>11</v>
      </c>
      <c r="G18">
        <v>8</v>
      </c>
      <c r="H18">
        <v>9</v>
      </c>
      <c r="I18">
        <v>9</v>
      </c>
      <c r="J18">
        <v>12</v>
      </c>
      <c r="K18">
        <v>11</v>
      </c>
      <c r="L18">
        <v>9</v>
      </c>
      <c r="M18">
        <v>12</v>
      </c>
      <c r="N18" s="2">
        <f>SUM(B18:M18)</f>
        <v>121</v>
      </c>
    </row>
    <row r="19" spans="1:14" x14ac:dyDescent="0.25">
      <c r="A19" s="41" t="s">
        <v>46</v>
      </c>
      <c r="B19">
        <v>2</v>
      </c>
      <c r="C19">
        <v>1</v>
      </c>
      <c r="D19">
        <v>1</v>
      </c>
      <c r="E19">
        <v>0</v>
      </c>
      <c r="F19">
        <v>0</v>
      </c>
      <c r="G19">
        <v>1</v>
      </c>
      <c r="H19">
        <v>0</v>
      </c>
      <c r="I19">
        <v>3</v>
      </c>
      <c r="J19">
        <v>2</v>
      </c>
      <c r="K19">
        <v>0</v>
      </c>
      <c r="L19">
        <v>1</v>
      </c>
      <c r="M19">
        <v>0</v>
      </c>
      <c r="N19" s="2">
        <f>SUM(B19:M19)</f>
        <v>11</v>
      </c>
    </row>
    <row r="20" spans="1:14" x14ac:dyDescent="0.25">
      <c r="A20" s="41" t="s">
        <v>47</v>
      </c>
      <c r="B20">
        <v>3</v>
      </c>
      <c r="C20">
        <v>7</v>
      </c>
      <c r="D20">
        <v>0</v>
      </c>
      <c r="E20">
        <v>0</v>
      </c>
      <c r="F20">
        <v>0</v>
      </c>
      <c r="G20">
        <v>0</v>
      </c>
      <c r="H20">
        <v>3</v>
      </c>
      <c r="I20">
        <v>5</v>
      </c>
      <c r="J20">
        <v>1</v>
      </c>
      <c r="K20">
        <v>1</v>
      </c>
      <c r="L20">
        <v>2</v>
      </c>
      <c r="M20">
        <v>2</v>
      </c>
      <c r="N20" s="2">
        <f>SUM(B20:M20)</f>
        <v>24</v>
      </c>
    </row>
    <row r="21" spans="1:14" x14ac:dyDescent="0.25">
      <c r="A21" s="41" t="s">
        <v>48</v>
      </c>
      <c r="B21">
        <v>4</v>
      </c>
      <c r="C21">
        <v>3</v>
      </c>
      <c r="D21">
        <v>3</v>
      </c>
      <c r="E21">
        <v>0</v>
      </c>
      <c r="F21">
        <v>2</v>
      </c>
      <c r="G21">
        <v>3</v>
      </c>
      <c r="H21">
        <v>3</v>
      </c>
      <c r="I21">
        <v>0</v>
      </c>
      <c r="J21">
        <v>4</v>
      </c>
      <c r="K21">
        <v>1</v>
      </c>
      <c r="L21">
        <v>1</v>
      </c>
      <c r="M21">
        <v>0</v>
      </c>
      <c r="N21" s="2">
        <f t="shared" si="2"/>
        <v>24</v>
      </c>
    </row>
    <row r="22" spans="1:14" x14ac:dyDescent="0.25">
      <c r="A22" s="41" t="s">
        <v>49</v>
      </c>
      <c r="B22">
        <v>3</v>
      </c>
      <c r="C22">
        <v>2</v>
      </c>
      <c r="D22">
        <v>3</v>
      </c>
      <c r="E22">
        <v>2</v>
      </c>
      <c r="F22">
        <v>4</v>
      </c>
      <c r="G22">
        <v>3</v>
      </c>
      <c r="H22">
        <v>14</v>
      </c>
      <c r="I22">
        <v>7</v>
      </c>
      <c r="J22">
        <v>6</v>
      </c>
      <c r="K22">
        <v>4</v>
      </c>
      <c r="L22">
        <v>3</v>
      </c>
      <c r="M22">
        <v>3</v>
      </c>
      <c r="N22" s="2">
        <f t="shared" si="2"/>
        <v>54</v>
      </c>
    </row>
    <row r="23" spans="1:14" x14ac:dyDescent="0.25">
      <c r="A23" s="41" t="s">
        <v>50</v>
      </c>
      <c r="B23">
        <v>2</v>
      </c>
      <c r="C23">
        <v>3</v>
      </c>
      <c r="D23">
        <v>2</v>
      </c>
      <c r="E23">
        <v>1</v>
      </c>
      <c r="F23">
        <v>1</v>
      </c>
      <c r="G23">
        <v>3</v>
      </c>
      <c r="H23">
        <v>1</v>
      </c>
      <c r="I23">
        <v>1</v>
      </c>
      <c r="J23">
        <v>5</v>
      </c>
      <c r="K23">
        <v>1</v>
      </c>
      <c r="L23">
        <v>1</v>
      </c>
      <c r="M23">
        <v>1</v>
      </c>
      <c r="N23" s="2">
        <f t="shared" si="2"/>
        <v>22</v>
      </c>
    </row>
    <row r="24" spans="1:14" x14ac:dyDescent="0.25">
      <c r="A24" s="41" t="s">
        <v>51</v>
      </c>
      <c r="B24">
        <v>0</v>
      </c>
      <c r="C24">
        <v>3</v>
      </c>
      <c r="D24">
        <v>0</v>
      </c>
      <c r="E24">
        <v>1</v>
      </c>
      <c r="F24">
        <v>1</v>
      </c>
      <c r="G24">
        <v>0</v>
      </c>
      <c r="H24">
        <v>0</v>
      </c>
      <c r="I24">
        <v>2</v>
      </c>
      <c r="J24">
        <v>1</v>
      </c>
      <c r="K24">
        <v>0</v>
      </c>
      <c r="L24">
        <v>2</v>
      </c>
      <c r="M24">
        <v>0</v>
      </c>
      <c r="N24" s="2">
        <f t="shared" si="2"/>
        <v>10</v>
      </c>
    </row>
    <row r="25" spans="1:14" x14ac:dyDescent="0.25">
      <c r="A25" s="41" t="s">
        <v>52</v>
      </c>
      <c r="B25">
        <v>1</v>
      </c>
      <c r="C25">
        <v>0</v>
      </c>
      <c r="D25">
        <v>3</v>
      </c>
      <c r="E25">
        <v>2</v>
      </c>
      <c r="F25">
        <v>1</v>
      </c>
      <c r="G25">
        <v>1</v>
      </c>
      <c r="H25">
        <v>2</v>
      </c>
      <c r="I25">
        <v>1</v>
      </c>
      <c r="J25">
        <v>3</v>
      </c>
      <c r="K25">
        <v>1</v>
      </c>
      <c r="L25">
        <v>1</v>
      </c>
      <c r="M25">
        <v>3</v>
      </c>
      <c r="N25" s="2">
        <f t="shared" si="2"/>
        <v>19</v>
      </c>
    </row>
    <row r="26" spans="1:14" x14ac:dyDescent="0.25">
      <c r="A26" s="41" t="s">
        <v>53</v>
      </c>
      <c r="B26">
        <v>6</v>
      </c>
      <c r="C26">
        <v>3</v>
      </c>
      <c r="D26">
        <v>6</v>
      </c>
      <c r="E26">
        <v>2</v>
      </c>
      <c r="F26">
        <v>2</v>
      </c>
      <c r="G26">
        <v>0</v>
      </c>
      <c r="H26">
        <v>2</v>
      </c>
      <c r="I26">
        <v>6</v>
      </c>
      <c r="J26">
        <v>0</v>
      </c>
      <c r="K26">
        <v>1</v>
      </c>
      <c r="L26">
        <v>0</v>
      </c>
      <c r="M26">
        <v>1</v>
      </c>
      <c r="N26" s="2">
        <f t="shared" si="2"/>
        <v>29</v>
      </c>
    </row>
    <row r="27" spans="1:14" x14ac:dyDescent="0.25">
      <c r="A27" s="41" t="s">
        <v>54</v>
      </c>
      <c r="B27">
        <v>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 s="2">
        <f t="shared" si="2"/>
        <v>3</v>
      </c>
    </row>
    <row r="28" spans="1:14" x14ac:dyDescent="0.25">
      <c r="A28" s="41" t="s">
        <v>64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s="2">
        <f t="shared" si="2"/>
        <v>0</v>
      </c>
    </row>
    <row r="29" spans="1:14" x14ac:dyDescent="0.25">
      <c r="A29" s="41" t="s">
        <v>55</v>
      </c>
      <c r="B29">
        <v>2</v>
      </c>
      <c r="C29">
        <v>0</v>
      </c>
      <c r="D29">
        <v>1</v>
      </c>
      <c r="E29">
        <v>0</v>
      </c>
      <c r="F29">
        <v>2</v>
      </c>
      <c r="G29">
        <v>2</v>
      </c>
      <c r="H29">
        <v>2</v>
      </c>
      <c r="I29">
        <v>4</v>
      </c>
      <c r="J29">
        <v>1</v>
      </c>
      <c r="K29">
        <v>0</v>
      </c>
      <c r="L29">
        <v>2</v>
      </c>
      <c r="M29">
        <v>1</v>
      </c>
      <c r="N29" s="2">
        <f t="shared" si="2"/>
        <v>17</v>
      </c>
    </row>
    <row r="30" spans="1:14" x14ac:dyDescent="0.25">
      <c r="A30" s="41" t="s">
        <v>0</v>
      </c>
      <c r="B30">
        <v>4</v>
      </c>
      <c r="C30">
        <v>1</v>
      </c>
      <c r="D30">
        <v>1</v>
      </c>
      <c r="E30">
        <v>0</v>
      </c>
      <c r="F30">
        <v>0</v>
      </c>
      <c r="G30">
        <v>0</v>
      </c>
      <c r="H30">
        <v>4</v>
      </c>
      <c r="I30">
        <v>1</v>
      </c>
      <c r="J30">
        <v>0</v>
      </c>
      <c r="K30">
        <v>0</v>
      </c>
      <c r="L30">
        <v>0</v>
      </c>
      <c r="M30">
        <v>0</v>
      </c>
      <c r="N30" s="2">
        <f>SUM(B30:M30)</f>
        <v>11</v>
      </c>
    </row>
    <row r="31" spans="1:14" x14ac:dyDescent="0.25">
      <c r="A31" s="41" t="s">
        <v>56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s="2">
        <f t="shared" si="2"/>
        <v>0</v>
      </c>
    </row>
    <row r="32" spans="1:14" x14ac:dyDescent="0.25">
      <c r="A32" s="41" t="s">
        <v>29</v>
      </c>
      <c r="B32" s="2">
        <f>SUM(B16:B31)</f>
        <v>64</v>
      </c>
      <c r="C32" s="2">
        <f>SUM(C16:C31)</f>
        <v>58</v>
      </c>
      <c r="D32" s="2">
        <f>SUM(D16:D31)</f>
        <v>47</v>
      </c>
      <c r="E32" s="2">
        <f t="shared" ref="E32:M32" si="3">SUM(E16:E31)</f>
        <v>38</v>
      </c>
      <c r="F32" s="2">
        <f t="shared" si="3"/>
        <v>38</v>
      </c>
      <c r="G32" s="2">
        <f t="shared" si="3"/>
        <v>33</v>
      </c>
      <c r="H32" s="2">
        <f t="shared" si="3"/>
        <v>64</v>
      </c>
      <c r="I32" s="2">
        <f t="shared" si="3"/>
        <v>66</v>
      </c>
      <c r="J32" s="2">
        <f t="shared" si="3"/>
        <v>59</v>
      </c>
      <c r="K32" s="2">
        <f t="shared" si="3"/>
        <v>31</v>
      </c>
      <c r="L32" s="2">
        <f t="shared" si="3"/>
        <v>44</v>
      </c>
      <c r="M32" s="4">
        <f t="shared" si="3"/>
        <v>43</v>
      </c>
      <c r="N32" s="48">
        <f t="shared" si="2"/>
        <v>585</v>
      </c>
    </row>
    <row r="33" spans="1:14" x14ac:dyDescent="0.25">
      <c r="A33" s="43" t="s">
        <v>57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</row>
    <row r="34" spans="1:14" x14ac:dyDescent="0.25">
      <c r="A34" s="41" t="s">
        <v>58</v>
      </c>
      <c r="B34">
        <v>20</v>
      </c>
      <c r="C34">
        <v>21</v>
      </c>
      <c r="D34">
        <v>17</v>
      </c>
      <c r="E34">
        <v>13</v>
      </c>
      <c r="F34">
        <v>11</v>
      </c>
      <c r="G34">
        <v>13</v>
      </c>
      <c r="H34">
        <v>16</v>
      </c>
      <c r="I34">
        <v>25</v>
      </c>
      <c r="J34">
        <v>16</v>
      </c>
      <c r="K34">
        <v>13</v>
      </c>
      <c r="L34">
        <v>14</v>
      </c>
      <c r="M34">
        <v>12</v>
      </c>
      <c r="N34" s="5">
        <f t="shared" si="2"/>
        <v>191</v>
      </c>
    </row>
    <row r="35" spans="1:14" x14ac:dyDescent="0.25">
      <c r="A35" s="41" t="s">
        <v>59</v>
      </c>
      <c r="B35">
        <v>15</v>
      </c>
      <c r="C35">
        <v>11</v>
      </c>
      <c r="D35">
        <v>5</v>
      </c>
      <c r="E35">
        <v>6</v>
      </c>
      <c r="F35">
        <v>10</v>
      </c>
      <c r="G35">
        <v>8</v>
      </c>
      <c r="H35">
        <v>10</v>
      </c>
      <c r="I35">
        <v>20</v>
      </c>
      <c r="J35">
        <v>14</v>
      </c>
      <c r="K35">
        <v>7</v>
      </c>
      <c r="L35">
        <v>13</v>
      </c>
      <c r="M35">
        <v>8</v>
      </c>
      <c r="N35" s="2">
        <f t="shared" si="2"/>
        <v>127</v>
      </c>
    </row>
    <row r="36" spans="1:14" x14ac:dyDescent="0.25">
      <c r="A36" s="41" t="s">
        <v>60</v>
      </c>
      <c r="B36">
        <v>11</v>
      </c>
      <c r="C36">
        <v>3</v>
      </c>
      <c r="D36">
        <v>3</v>
      </c>
      <c r="E36">
        <v>2</v>
      </c>
      <c r="F36">
        <v>6</v>
      </c>
      <c r="G36">
        <v>1</v>
      </c>
      <c r="H36">
        <v>2</v>
      </c>
      <c r="I36">
        <v>1</v>
      </c>
      <c r="J36">
        <v>5</v>
      </c>
      <c r="K36">
        <v>4</v>
      </c>
      <c r="L36">
        <v>3</v>
      </c>
      <c r="M36">
        <v>2</v>
      </c>
      <c r="N36" s="2">
        <f t="shared" si="2"/>
        <v>43</v>
      </c>
    </row>
    <row r="37" spans="1:14" x14ac:dyDescent="0.25">
      <c r="A37" s="41" t="s">
        <v>61</v>
      </c>
      <c r="B37">
        <v>12</v>
      </c>
      <c r="C37">
        <v>23</v>
      </c>
      <c r="D37">
        <v>17</v>
      </c>
      <c r="E37">
        <v>12</v>
      </c>
      <c r="F37">
        <v>10</v>
      </c>
      <c r="G37">
        <v>10</v>
      </c>
      <c r="H37">
        <v>26</v>
      </c>
      <c r="I37">
        <v>16</v>
      </c>
      <c r="J37">
        <v>22</v>
      </c>
      <c r="K37">
        <v>6</v>
      </c>
      <c r="L37">
        <v>11</v>
      </c>
      <c r="M37">
        <v>16</v>
      </c>
      <c r="N37" s="2">
        <f t="shared" si="2"/>
        <v>181</v>
      </c>
    </row>
    <row r="38" spans="1:14" x14ac:dyDescent="0.25">
      <c r="A38" s="41" t="s">
        <v>62</v>
      </c>
      <c r="B38">
        <v>4</v>
      </c>
      <c r="C38">
        <v>0</v>
      </c>
      <c r="D38">
        <v>4</v>
      </c>
      <c r="E38">
        <v>4</v>
      </c>
      <c r="F38">
        <v>1</v>
      </c>
      <c r="G38">
        <v>1</v>
      </c>
      <c r="H38">
        <v>8</v>
      </c>
      <c r="I38">
        <v>4</v>
      </c>
      <c r="J38">
        <v>2</v>
      </c>
      <c r="K38">
        <v>1</v>
      </c>
      <c r="L38">
        <v>3</v>
      </c>
      <c r="M38">
        <v>4</v>
      </c>
      <c r="N38" s="2">
        <f t="shared" si="2"/>
        <v>36</v>
      </c>
    </row>
    <row r="39" spans="1:14" x14ac:dyDescent="0.25">
      <c r="A39" s="41" t="s">
        <v>63</v>
      </c>
      <c r="B39">
        <v>2</v>
      </c>
      <c r="C39">
        <v>0</v>
      </c>
      <c r="D39">
        <v>1</v>
      </c>
      <c r="E39">
        <v>1</v>
      </c>
      <c r="F39">
        <v>0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1</v>
      </c>
      <c r="N39" s="3">
        <f t="shared" si="2"/>
        <v>7</v>
      </c>
    </row>
    <row r="40" spans="1:14" x14ac:dyDescent="0.25">
      <c r="A40" s="41" t="s">
        <v>29</v>
      </c>
      <c r="B40" s="2">
        <f>SUM(B34:B39)</f>
        <v>64</v>
      </c>
      <c r="C40" s="2">
        <f t="shared" ref="C40:M40" si="4">SUM(C34:C39)</f>
        <v>58</v>
      </c>
      <c r="D40" s="2">
        <f t="shared" si="4"/>
        <v>47</v>
      </c>
      <c r="E40" s="2">
        <f t="shared" si="4"/>
        <v>38</v>
      </c>
      <c r="F40" s="2">
        <f t="shared" si="4"/>
        <v>38</v>
      </c>
      <c r="G40" s="2">
        <f t="shared" si="4"/>
        <v>33</v>
      </c>
      <c r="H40" s="2">
        <f t="shared" si="4"/>
        <v>64</v>
      </c>
      <c r="I40" s="2">
        <f t="shared" si="4"/>
        <v>66</v>
      </c>
      <c r="J40" s="2">
        <f t="shared" si="4"/>
        <v>59</v>
      </c>
      <c r="K40" s="2">
        <f t="shared" si="4"/>
        <v>31</v>
      </c>
      <c r="L40" s="2">
        <f t="shared" si="4"/>
        <v>44</v>
      </c>
      <c r="M40" s="2">
        <f t="shared" si="4"/>
        <v>43</v>
      </c>
      <c r="N40" s="48">
        <f>SUM(B40:M40)</f>
        <v>585</v>
      </c>
    </row>
  </sheetData>
  <mergeCells count="3">
    <mergeCell ref="B15:N15"/>
    <mergeCell ref="B3:N3"/>
    <mergeCell ref="B33:N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C9D06-7417-4527-BE92-B432C1731D4B}">
  <dimension ref="A1:P40"/>
  <sheetViews>
    <sheetView workbookViewId="0">
      <selection activeCell="J1" sqref="H1:J1"/>
    </sheetView>
  </sheetViews>
  <sheetFormatPr defaultColWidth="8.85546875" defaultRowHeight="15" x14ac:dyDescent="0.25"/>
  <cols>
    <col min="1" max="1" width="43.42578125" bestFit="1" customWidth="1"/>
    <col min="11" max="13" width="9.140625"/>
    <col min="16" max="16" width="94" customWidth="1"/>
  </cols>
  <sheetData>
    <row r="1" spans="1:16" x14ac:dyDescent="0.25">
      <c r="B1" s="41" t="s">
        <v>65</v>
      </c>
      <c r="C1" s="41" t="s">
        <v>66</v>
      </c>
      <c r="D1" s="41" t="s">
        <v>67</v>
      </c>
      <c r="E1" s="41" t="s">
        <v>68</v>
      </c>
      <c r="F1" s="41" t="s">
        <v>69</v>
      </c>
      <c r="G1" s="41" t="s">
        <v>70</v>
      </c>
      <c r="H1" s="41" t="s">
        <v>71</v>
      </c>
      <c r="I1" s="41" t="s">
        <v>72</v>
      </c>
      <c r="J1" s="41" t="s">
        <v>73</v>
      </c>
      <c r="K1" s="41" t="s">
        <v>77</v>
      </c>
      <c r="L1" s="41" t="s">
        <v>74</v>
      </c>
      <c r="M1" s="41" t="s">
        <v>75</v>
      </c>
      <c r="N1" s="41" t="s">
        <v>76</v>
      </c>
    </row>
    <row r="2" spans="1:16" x14ac:dyDescent="0.25">
      <c r="A2" s="49" t="s">
        <v>32</v>
      </c>
      <c r="B2" s="44">
        <v>70</v>
      </c>
      <c r="C2" s="44">
        <v>66</v>
      </c>
      <c r="D2" s="44">
        <v>55</v>
      </c>
      <c r="E2" s="44">
        <v>46</v>
      </c>
      <c r="F2" s="44">
        <v>65</v>
      </c>
      <c r="G2" s="44">
        <v>37</v>
      </c>
      <c r="H2" s="44">
        <v>34</v>
      </c>
      <c r="I2" s="44">
        <v>53</v>
      </c>
      <c r="J2" s="44">
        <v>50</v>
      </c>
      <c r="K2" s="44">
        <v>68</v>
      </c>
      <c r="L2" s="44">
        <v>53</v>
      </c>
      <c r="M2" s="44">
        <v>43</v>
      </c>
      <c r="N2" s="2">
        <f>SUM(B2:M2)</f>
        <v>640</v>
      </c>
      <c r="P2" t="s">
        <v>129</v>
      </c>
    </row>
    <row r="3" spans="1:16" x14ac:dyDescent="0.25">
      <c r="A3" s="51" t="s">
        <v>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6" x14ac:dyDescent="0.25">
      <c r="A4" s="52" t="s">
        <v>31</v>
      </c>
      <c r="B4">
        <v>1</v>
      </c>
      <c r="C4">
        <v>0</v>
      </c>
      <c r="D4">
        <v>1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5">
        <f t="shared" ref="N4:N14" si="0">SUM(B4:M4)</f>
        <v>3</v>
      </c>
    </row>
    <row r="5" spans="1:16" x14ac:dyDescent="0.25">
      <c r="A5" s="52" t="s">
        <v>105</v>
      </c>
      <c r="B5">
        <v>2</v>
      </c>
      <c r="C5">
        <v>0</v>
      </c>
      <c r="D5">
        <v>1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 s="2">
        <f t="shared" si="0"/>
        <v>5</v>
      </c>
    </row>
    <row r="6" spans="1:16" x14ac:dyDescent="0.25">
      <c r="A6" s="52" t="s">
        <v>34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 s="2">
        <f t="shared" si="0"/>
        <v>2</v>
      </c>
    </row>
    <row r="7" spans="1:16" x14ac:dyDescent="0.25">
      <c r="A7" s="52" t="s">
        <v>106</v>
      </c>
      <c r="B7">
        <v>32</v>
      </c>
      <c r="C7">
        <v>43</v>
      </c>
      <c r="D7">
        <v>24</v>
      </c>
      <c r="E7">
        <v>23</v>
      </c>
      <c r="F7">
        <v>41</v>
      </c>
      <c r="G7">
        <v>20</v>
      </c>
      <c r="H7">
        <v>16</v>
      </c>
      <c r="I7">
        <v>29</v>
      </c>
      <c r="J7">
        <v>21</v>
      </c>
      <c r="K7">
        <v>37</v>
      </c>
      <c r="L7">
        <v>34</v>
      </c>
      <c r="M7">
        <v>28</v>
      </c>
      <c r="N7" s="2">
        <f t="shared" si="0"/>
        <v>348</v>
      </c>
    </row>
    <row r="8" spans="1:16" x14ac:dyDescent="0.25">
      <c r="A8" s="52" t="s">
        <v>107</v>
      </c>
      <c r="B8">
        <v>0</v>
      </c>
      <c r="C8">
        <v>1</v>
      </c>
      <c r="D8">
        <v>0</v>
      </c>
      <c r="E8">
        <v>1</v>
      </c>
      <c r="F8">
        <v>4</v>
      </c>
      <c r="G8">
        <v>1</v>
      </c>
      <c r="H8">
        <v>0</v>
      </c>
      <c r="I8">
        <v>0</v>
      </c>
      <c r="J8">
        <v>0</v>
      </c>
      <c r="K8">
        <v>3</v>
      </c>
      <c r="L8">
        <v>0</v>
      </c>
      <c r="M8">
        <v>0</v>
      </c>
      <c r="N8" s="2">
        <f t="shared" si="0"/>
        <v>10</v>
      </c>
    </row>
    <row r="9" spans="1:16" x14ac:dyDescent="0.25">
      <c r="A9" s="52" t="s">
        <v>108</v>
      </c>
      <c r="B9">
        <v>35</v>
      </c>
      <c r="C9">
        <v>22</v>
      </c>
      <c r="D9">
        <v>28</v>
      </c>
      <c r="E9">
        <v>21</v>
      </c>
      <c r="F9">
        <v>19</v>
      </c>
      <c r="G9">
        <v>14</v>
      </c>
      <c r="H9">
        <v>17</v>
      </c>
      <c r="I9">
        <v>23</v>
      </c>
      <c r="J9">
        <v>27</v>
      </c>
      <c r="K9">
        <v>26</v>
      </c>
      <c r="L9">
        <v>19</v>
      </c>
      <c r="M9">
        <v>13</v>
      </c>
      <c r="N9" s="2">
        <f t="shared" si="0"/>
        <v>264</v>
      </c>
    </row>
    <row r="10" spans="1:16" x14ac:dyDescent="0.25">
      <c r="A10" s="52" t="s">
        <v>38</v>
      </c>
      <c r="B10">
        <v>0</v>
      </c>
      <c r="C10">
        <v>0</v>
      </c>
      <c r="D10">
        <v>1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 s="2">
        <f t="shared" si="0"/>
        <v>4</v>
      </c>
    </row>
    <row r="11" spans="1:16" x14ac:dyDescent="0.25">
      <c r="A11" s="52" t="s">
        <v>109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">
        <f t="shared" si="0"/>
        <v>0</v>
      </c>
    </row>
    <row r="12" spans="1:16" x14ac:dyDescent="0.25">
      <c r="A12" s="52" t="s">
        <v>110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2</v>
      </c>
      <c r="K12">
        <v>1</v>
      </c>
      <c r="L12">
        <v>0</v>
      </c>
      <c r="M12">
        <v>0</v>
      </c>
      <c r="N12" s="2">
        <f t="shared" si="0"/>
        <v>4</v>
      </c>
    </row>
    <row r="13" spans="1:16" x14ac:dyDescent="0.25">
      <c r="A13" s="52" t="s">
        <v>111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2">
        <f t="shared" si="0"/>
        <v>0</v>
      </c>
    </row>
    <row r="14" spans="1:16" x14ac:dyDescent="0.25">
      <c r="A14" s="49" t="s">
        <v>29</v>
      </c>
      <c r="B14" s="2">
        <f>SUM(B4:B13)</f>
        <v>70</v>
      </c>
      <c r="C14" s="2">
        <f t="shared" ref="C14:J14" si="1">SUM(C4:C13)</f>
        <v>66</v>
      </c>
      <c r="D14" s="2">
        <f t="shared" si="1"/>
        <v>55</v>
      </c>
      <c r="E14" s="2">
        <f t="shared" si="1"/>
        <v>46</v>
      </c>
      <c r="F14" s="2">
        <f t="shared" si="1"/>
        <v>65</v>
      </c>
      <c r="G14" s="2">
        <f t="shared" si="1"/>
        <v>37</v>
      </c>
      <c r="H14" s="2">
        <f t="shared" si="1"/>
        <v>34</v>
      </c>
      <c r="I14" s="2">
        <f t="shared" si="1"/>
        <v>53</v>
      </c>
      <c r="J14" s="2">
        <f t="shared" si="1"/>
        <v>50</v>
      </c>
      <c r="K14" s="2">
        <f t="shared" ref="K14:M14" si="2">SUM(K4:K13)</f>
        <v>68</v>
      </c>
      <c r="L14" s="2">
        <f t="shared" si="2"/>
        <v>53</v>
      </c>
      <c r="M14" s="4">
        <f t="shared" si="2"/>
        <v>43</v>
      </c>
      <c r="N14" s="2">
        <f t="shared" si="0"/>
        <v>640</v>
      </c>
    </row>
    <row r="15" spans="1:16" x14ac:dyDescent="0.25">
      <c r="A15" s="51" t="s">
        <v>42</v>
      </c>
      <c r="B15" s="92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4"/>
    </row>
    <row r="16" spans="1:16" x14ac:dyDescent="0.25">
      <c r="A16" s="52" t="s">
        <v>112</v>
      </c>
      <c r="B16">
        <v>7</v>
      </c>
      <c r="C16">
        <v>3</v>
      </c>
      <c r="D16">
        <v>1</v>
      </c>
      <c r="E16">
        <v>2</v>
      </c>
      <c r="F16">
        <v>2</v>
      </c>
      <c r="G16">
        <v>1</v>
      </c>
      <c r="H16">
        <v>2</v>
      </c>
      <c r="I16">
        <v>2</v>
      </c>
      <c r="J16">
        <v>1</v>
      </c>
      <c r="K16">
        <v>7</v>
      </c>
      <c r="L16">
        <v>2</v>
      </c>
      <c r="M16">
        <v>4</v>
      </c>
      <c r="N16" s="2">
        <f t="shared" ref="N16:N32" si="3">SUM(B16:M16)</f>
        <v>34</v>
      </c>
    </row>
    <row r="17" spans="1:14" x14ac:dyDescent="0.25">
      <c r="A17" s="52" t="s">
        <v>113</v>
      </c>
      <c r="B17">
        <v>27</v>
      </c>
      <c r="C17">
        <v>24</v>
      </c>
      <c r="D17">
        <v>18</v>
      </c>
      <c r="E17">
        <v>24</v>
      </c>
      <c r="F17">
        <v>24</v>
      </c>
      <c r="G17">
        <v>17</v>
      </c>
      <c r="H17">
        <v>18</v>
      </c>
      <c r="I17">
        <v>26</v>
      </c>
      <c r="J17">
        <v>23</v>
      </c>
      <c r="K17">
        <v>28</v>
      </c>
      <c r="L17">
        <v>18</v>
      </c>
      <c r="M17">
        <v>16</v>
      </c>
      <c r="N17" s="2">
        <f t="shared" si="3"/>
        <v>263</v>
      </c>
    </row>
    <row r="18" spans="1:14" x14ac:dyDescent="0.25">
      <c r="A18" s="52" t="s">
        <v>114</v>
      </c>
      <c r="B18">
        <v>21</v>
      </c>
      <c r="C18">
        <v>16</v>
      </c>
      <c r="D18">
        <v>11</v>
      </c>
      <c r="E18">
        <v>10</v>
      </c>
      <c r="F18">
        <v>14</v>
      </c>
      <c r="G18">
        <v>8</v>
      </c>
      <c r="H18">
        <v>8</v>
      </c>
      <c r="I18">
        <v>13</v>
      </c>
      <c r="J18">
        <v>6</v>
      </c>
      <c r="K18">
        <v>14</v>
      </c>
      <c r="L18">
        <v>19</v>
      </c>
      <c r="M18">
        <v>10</v>
      </c>
      <c r="N18" s="2">
        <f t="shared" si="3"/>
        <v>150</v>
      </c>
    </row>
    <row r="19" spans="1:14" x14ac:dyDescent="0.25">
      <c r="A19" s="52" t="s">
        <v>115</v>
      </c>
      <c r="B19">
        <v>0</v>
      </c>
      <c r="C19">
        <v>0</v>
      </c>
      <c r="D19">
        <v>1</v>
      </c>
      <c r="E19">
        <v>2</v>
      </c>
      <c r="F19">
        <v>2</v>
      </c>
      <c r="G19">
        <v>0</v>
      </c>
      <c r="H19">
        <v>1</v>
      </c>
      <c r="I19">
        <v>0</v>
      </c>
      <c r="J19">
        <v>1</v>
      </c>
      <c r="K19">
        <v>0</v>
      </c>
      <c r="L19">
        <v>2</v>
      </c>
      <c r="M19">
        <v>2</v>
      </c>
      <c r="N19" s="2">
        <f t="shared" si="3"/>
        <v>11</v>
      </c>
    </row>
    <row r="20" spans="1:14" x14ac:dyDescent="0.25">
      <c r="A20" s="52" t="s">
        <v>116</v>
      </c>
      <c r="B20">
        <v>1</v>
      </c>
      <c r="C20">
        <v>2</v>
      </c>
      <c r="D20">
        <v>4</v>
      </c>
      <c r="E20">
        <v>1</v>
      </c>
      <c r="F20">
        <v>2</v>
      </c>
      <c r="G20">
        <v>1</v>
      </c>
      <c r="H20">
        <v>1</v>
      </c>
      <c r="I20">
        <v>2</v>
      </c>
      <c r="J20">
        <v>1</v>
      </c>
      <c r="K20">
        <v>0</v>
      </c>
      <c r="L20">
        <v>2</v>
      </c>
      <c r="M20">
        <v>0</v>
      </c>
      <c r="N20" s="2">
        <f t="shared" si="3"/>
        <v>17</v>
      </c>
    </row>
    <row r="21" spans="1:14" x14ac:dyDescent="0.25">
      <c r="A21" s="52" t="s">
        <v>117</v>
      </c>
      <c r="B21">
        <v>3</v>
      </c>
      <c r="C21">
        <v>0</v>
      </c>
      <c r="D21">
        <v>0</v>
      </c>
      <c r="E21">
        <v>1</v>
      </c>
      <c r="F21">
        <v>3</v>
      </c>
      <c r="G21">
        <v>0</v>
      </c>
      <c r="H21">
        <v>0</v>
      </c>
      <c r="I21">
        <v>0</v>
      </c>
      <c r="J21">
        <v>1</v>
      </c>
      <c r="K21">
        <v>5</v>
      </c>
      <c r="L21">
        <v>2</v>
      </c>
      <c r="M21">
        <v>3</v>
      </c>
      <c r="N21" s="2">
        <f t="shared" si="3"/>
        <v>18</v>
      </c>
    </row>
    <row r="22" spans="1:14" x14ac:dyDescent="0.25">
      <c r="A22" s="52" t="s">
        <v>118</v>
      </c>
      <c r="B22">
        <v>3</v>
      </c>
      <c r="C22">
        <v>8</v>
      </c>
      <c r="D22">
        <v>7</v>
      </c>
      <c r="E22">
        <v>3</v>
      </c>
      <c r="F22">
        <v>9</v>
      </c>
      <c r="G22">
        <v>5</v>
      </c>
      <c r="H22">
        <v>1</v>
      </c>
      <c r="I22">
        <v>3</v>
      </c>
      <c r="J22">
        <v>7</v>
      </c>
      <c r="K22">
        <v>6</v>
      </c>
      <c r="L22">
        <v>1</v>
      </c>
      <c r="M22">
        <v>4</v>
      </c>
      <c r="N22" s="2">
        <f t="shared" si="3"/>
        <v>57</v>
      </c>
    </row>
    <row r="23" spans="1:14" x14ac:dyDescent="0.25">
      <c r="A23" s="52" t="s">
        <v>50</v>
      </c>
      <c r="B23">
        <v>2</v>
      </c>
      <c r="C23">
        <v>2</v>
      </c>
      <c r="D23">
        <v>3</v>
      </c>
      <c r="E23">
        <v>0</v>
      </c>
      <c r="F23">
        <v>3</v>
      </c>
      <c r="G23">
        <v>2</v>
      </c>
      <c r="H23">
        <v>0</v>
      </c>
      <c r="I23">
        <v>1</v>
      </c>
      <c r="J23">
        <v>0</v>
      </c>
      <c r="K23">
        <v>3</v>
      </c>
      <c r="L23">
        <v>1</v>
      </c>
      <c r="M23">
        <v>0</v>
      </c>
      <c r="N23" s="2">
        <f t="shared" si="3"/>
        <v>17</v>
      </c>
    </row>
    <row r="24" spans="1:14" x14ac:dyDescent="0.25">
      <c r="A24" s="52" t="s">
        <v>119</v>
      </c>
      <c r="B24">
        <v>0</v>
      </c>
      <c r="C24">
        <v>0</v>
      </c>
      <c r="D24">
        <v>0</v>
      </c>
      <c r="E24">
        <v>0</v>
      </c>
      <c r="F24">
        <v>1</v>
      </c>
      <c r="G24">
        <v>1</v>
      </c>
      <c r="H24">
        <v>0</v>
      </c>
      <c r="I24">
        <v>2</v>
      </c>
      <c r="J24">
        <v>2</v>
      </c>
      <c r="K24">
        <v>0</v>
      </c>
      <c r="L24">
        <v>1</v>
      </c>
      <c r="M24">
        <v>0</v>
      </c>
      <c r="N24" s="2">
        <f t="shared" si="3"/>
        <v>7</v>
      </c>
    </row>
    <row r="25" spans="1:14" x14ac:dyDescent="0.25">
      <c r="A25" s="52" t="s">
        <v>52</v>
      </c>
      <c r="B25">
        <v>3</v>
      </c>
      <c r="C25">
        <v>2</v>
      </c>
      <c r="D25">
        <v>5</v>
      </c>
      <c r="E25">
        <v>1</v>
      </c>
      <c r="F25">
        <v>0</v>
      </c>
      <c r="G25">
        <v>2</v>
      </c>
      <c r="H25">
        <v>1</v>
      </c>
      <c r="I25">
        <v>3</v>
      </c>
      <c r="J25">
        <v>2</v>
      </c>
      <c r="K25">
        <v>2</v>
      </c>
      <c r="L25">
        <v>1</v>
      </c>
      <c r="M25">
        <v>0</v>
      </c>
      <c r="N25" s="2">
        <f t="shared" si="3"/>
        <v>22</v>
      </c>
    </row>
    <row r="26" spans="1:14" x14ac:dyDescent="0.25">
      <c r="A26" s="52" t="s">
        <v>120</v>
      </c>
      <c r="B26">
        <v>2</v>
      </c>
      <c r="C26">
        <v>4</v>
      </c>
      <c r="D26">
        <v>5</v>
      </c>
      <c r="E26">
        <v>1</v>
      </c>
      <c r="F26">
        <v>2</v>
      </c>
      <c r="G26">
        <v>0</v>
      </c>
      <c r="H26">
        <v>0</v>
      </c>
      <c r="I26">
        <v>1</v>
      </c>
      <c r="J26">
        <v>2</v>
      </c>
      <c r="K26">
        <v>2</v>
      </c>
      <c r="L26">
        <v>2</v>
      </c>
      <c r="M26">
        <v>2</v>
      </c>
      <c r="N26" s="2">
        <f t="shared" si="3"/>
        <v>23</v>
      </c>
    </row>
    <row r="27" spans="1:14" x14ac:dyDescent="0.25">
      <c r="A27" s="52" t="s">
        <v>121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s="2">
        <f t="shared" si="3"/>
        <v>0</v>
      </c>
    </row>
    <row r="28" spans="1:14" x14ac:dyDescent="0.25">
      <c r="A28" s="52" t="s">
        <v>64</v>
      </c>
      <c r="B28">
        <v>0</v>
      </c>
      <c r="C28">
        <v>0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s="2">
        <f t="shared" si="3"/>
        <v>1</v>
      </c>
    </row>
    <row r="29" spans="1:14" x14ac:dyDescent="0.25">
      <c r="A29" s="52" t="s">
        <v>122</v>
      </c>
      <c r="B29">
        <v>1</v>
      </c>
      <c r="C29">
        <v>2</v>
      </c>
      <c r="D29">
        <v>0</v>
      </c>
      <c r="E29">
        <v>1</v>
      </c>
      <c r="F29">
        <v>1</v>
      </c>
      <c r="G29">
        <v>0</v>
      </c>
      <c r="H29">
        <v>1</v>
      </c>
      <c r="I29">
        <v>0</v>
      </c>
      <c r="J29">
        <v>4</v>
      </c>
      <c r="K29">
        <v>1</v>
      </c>
      <c r="L29">
        <v>2</v>
      </c>
      <c r="M29">
        <v>2</v>
      </c>
      <c r="N29" s="2">
        <f t="shared" si="3"/>
        <v>15</v>
      </c>
    </row>
    <row r="30" spans="1:14" x14ac:dyDescent="0.25">
      <c r="A30" s="52" t="s">
        <v>0</v>
      </c>
      <c r="B30">
        <v>0</v>
      </c>
      <c r="C30">
        <v>3</v>
      </c>
      <c r="D30">
        <v>0</v>
      </c>
      <c r="E30">
        <v>0</v>
      </c>
      <c r="F30">
        <v>1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 s="2">
        <f t="shared" si="3"/>
        <v>5</v>
      </c>
    </row>
    <row r="31" spans="1:14" x14ac:dyDescent="0.25">
      <c r="A31" s="52" t="s">
        <v>123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s="2">
        <f t="shared" si="3"/>
        <v>0</v>
      </c>
    </row>
    <row r="32" spans="1:14" x14ac:dyDescent="0.25">
      <c r="A32" s="49" t="s">
        <v>29</v>
      </c>
      <c r="B32" s="2">
        <f>SUM(B16:B31)</f>
        <v>70</v>
      </c>
      <c r="C32" s="2">
        <f>SUM(C16:C31)</f>
        <v>66</v>
      </c>
      <c r="D32" s="2">
        <f>SUM(D16:D31)</f>
        <v>55</v>
      </c>
      <c r="E32" s="2">
        <f t="shared" ref="E32:J32" si="4">SUM(E16:E31)</f>
        <v>46</v>
      </c>
      <c r="F32" s="2">
        <f t="shared" si="4"/>
        <v>65</v>
      </c>
      <c r="G32" s="2">
        <f t="shared" si="4"/>
        <v>37</v>
      </c>
      <c r="H32" s="2">
        <f t="shared" si="4"/>
        <v>34</v>
      </c>
      <c r="I32" s="2">
        <f t="shared" si="4"/>
        <v>53</v>
      </c>
      <c r="J32" s="2">
        <f t="shared" si="4"/>
        <v>50</v>
      </c>
      <c r="K32" s="2">
        <f t="shared" ref="K32:M32" si="5">SUM(K16:K31)</f>
        <v>68</v>
      </c>
      <c r="L32" s="2">
        <f t="shared" si="5"/>
        <v>53</v>
      </c>
      <c r="M32" s="4">
        <f t="shared" si="5"/>
        <v>43</v>
      </c>
      <c r="N32" s="2">
        <f t="shared" si="3"/>
        <v>640</v>
      </c>
    </row>
    <row r="33" spans="1:14" x14ac:dyDescent="0.25">
      <c r="A33" s="50" t="s">
        <v>57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</row>
    <row r="34" spans="1:14" x14ac:dyDescent="0.25">
      <c r="A34" s="52" t="s">
        <v>124</v>
      </c>
      <c r="B34">
        <v>21</v>
      </c>
      <c r="C34">
        <v>24</v>
      </c>
      <c r="D34">
        <v>23</v>
      </c>
      <c r="E34">
        <v>11</v>
      </c>
      <c r="F34">
        <v>14</v>
      </c>
      <c r="G34">
        <v>10</v>
      </c>
      <c r="H34">
        <v>12</v>
      </c>
      <c r="I34">
        <v>16</v>
      </c>
      <c r="J34">
        <v>17</v>
      </c>
      <c r="K34">
        <v>20</v>
      </c>
      <c r="L34">
        <v>15</v>
      </c>
      <c r="M34">
        <v>15</v>
      </c>
      <c r="N34" s="5">
        <f t="shared" ref="N34:N40" si="6">SUM(B34:M34)</f>
        <v>198</v>
      </c>
    </row>
    <row r="35" spans="1:14" x14ac:dyDescent="0.25">
      <c r="A35" s="52" t="s">
        <v>125</v>
      </c>
      <c r="B35">
        <v>14</v>
      </c>
      <c r="C35">
        <v>16</v>
      </c>
      <c r="D35">
        <v>10</v>
      </c>
      <c r="E35">
        <v>10</v>
      </c>
      <c r="F35">
        <v>9</v>
      </c>
      <c r="G35">
        <v>5</v>
      </c>
      <c r="H35">
        <v>8</v>
      </c>
      <c r="I35">
        <v>11</v>
      </c>
      <c r="J35">
        <v>9</v>
      </c>
      <c r="K35">
        <v>7</v>
      </c>
      <c r="L35">
        <v>17</v>
      </c>
      <c r="M35">
        <v>15</v>
      </c>
      <c r="N35" s="2">
        <f t="shared" si="6"/>
        <v>131</v>
      </c>
    </row>
    <row r="36" spans="1:14" x14ac:dyDescent="0.25">
      <c r="A36" s="52" t="s">
        <v>126</v>
      </c>
      <c r="B36">
        <v>8</v>
      </c>
      <c r="C36">
        <v>1</v>
      </c>
      <c r="D36">
        <v>3</v>
      </c>
      <c r="E36">
        <v>1</v>
      </c>
      <c r="F36">
        <v>7</v>
      </c>
      <c r="G36">
        <v>2</v>
      </c>
      <c r="H36">
        <v>3</v>
      </c>
      <c r="I36">
        <v>1</v>
      </c>
      <c r="J36">
        <v>5</v>
      </c>
      <c r="K36">
        <v>3</v>
      </c>
      <c r="L36">
        <v>6</v>
      </c>
      <c r="M36">
        <v>1</v>
      </c>
      <c r="N36" s="2">
        <f t="shared" si="6"/>
        <v>41</v>
      </c>
    </row>
    <row r="37" spans="1:14" x14ac:dyDescent="0.25">
      <c r="A37" s="52" t="s">
        <v>127</v>
      </c>
      <c r="B37">
        <v>21</v>
      </c>
      <c r="C37">
        <v>18</v>
      </c>
      <c r="D37">
        <v>17</v>
      </c>
      <c r="E37">
        <v>21</v>
      </c>
      <c r="F37">
        <v>31</v>
      </c>
      <c r="G37">
        <v>13</v>
      </c>
      <c r="H37">
        <v>11</v>
      </c>
      <c r="I37">
        <v>21</v>
      </c>
      <c r="J37">
        <v>16</v>
      </c>
      <c r="K37">
        <v>34</v>
      </c>
      <c r="L37">
        <v>15</v>
      </c>
      <c r="M37">
        <v>10</v>
      </c>
      <c r="N37" s="2">
        <f t="shared" si="6"/>
        <v>228</v>
      </c>
    </row>
    <row r="38" spans="1:14" x14ac:dyDescent="0.25">
      <c r="A38" s="52" t="s">
        <v>62</v>
      </c>
      <c r="B38">
        <v>5</v>
      </c>
      <c r="C38">
        <v>7</v>
      </c>
      <c r="D38">
        <v>2</v>
      </c>
      <c r="E38">
        <v>3</v>
      </c>
      <c r="F38">
        <v>4</v>
      </c>
      <c r="G38">
        <v>7</v>
      </c>
      <c r="H38">
        <v>0</v>
      </c>
      <c r="I38">
        <v>4</v>
      </c>
      <c r="J38">
        <v>3</v>
      </c>
      <c r="K38">
        <v>4</v>
      </c>
      <c r="L38">
        <v>0</v>
      </c>
      <c r="M38">
        <v>2</v>
      </c>
      <c r="N38" s="2">
        <f t="shared" si="6"/>
        <v>41</v>
      </c>
    </row>
    <row r="39" spans="1:14" x14ac:dyDescent="0.25">
      <c r="A39" s="52" t="s">
        <v>128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s="3">
        <f t="shared" si="6"/>
        <v>1</v>
      </c>
    </row>
    <row r="40" spans="1:14" x14ac:dyDescent="0.25">
      <c r="A40" s="49" t="s">
        <v>29</v>
      </c>
      <c r="B40" s="2">
        <f t="shared" ref="B40:J40" si="7">SUM(B34:B39)</f>
        <v>70</v>
      </c>
      <c r="C40" s="2">
        <f t="shared" si="7"/>
        <v>66</v>
      </c>
      <c r="D40" s="2">
        <f t="shared" si="7"/>
        <v>55</v>
      </c>
      <c r="E40" s="2">
        <f t="shared" si="7"/>
        <v>46</v>
      </c>
      <c r="F40" s="2">
        <f t="shared" si="7"/>
        <v>65</v>
      </c>
      <c r="G40" s="2">
        <f t="shared" si="7"/>
        <v>37</v>
      </c>
      <c r="H40" s="2">
        <f t="shared" si="7"/>
        <v>34</v>
      </c>
      <c r="I40" s="2">
        <f t="shared" si="7"/>
        <v>53</v>
      </c>
      <c r="J40" s="2">
        <f t="shared" si="7"/>
        <v>50</v>
      </c>
      <c r="K40" s="2">
        <f t="shared" ref="K40:M40" si="8">SUM(K34:K39)</f>
        <v>68</v>
      </c>
      <c r="L40" s="2">
        <f t="shared" si="8"/>
        <v>53</v>
      </c>
      <c r="M40" s="2">
        <f t="shared" si="8"/>
        <v>43</v>
      </c>
      <c r="N40" s="2">
        <f t="shared" si="6"/>
        <v>640</v>
      </c>
    </row>
  </sheetData>
  <mergeCells count="3">
    <mergeCell ref="B3:N3"/>
    <mergeCell ref="B15:N15"/>
    <mergeCell ref="B33:N33"/>
  </mergeCells>
  <conditionalFormatting sqref="N14 N32 N40">
    <cfRule type="duplicateValues" dxfId="6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092D5-9C76-4D28-B549-07EBA4D8BD49}">
  <dimension ref="A1:P40"/>
  <sheetViews>
    <sheetView workbookViewId="0">
      <selection activeCell="K35" sqref="K35"/>
    </sheetView>
  </sheetViews>
  <sheetFormatPr defaultColWidth="8.85546875" defaultRowHeight="15" x14ac:dyDescent="0.25"/>
  <cols>
    <col min="1" max="1" width="43.42578125" bestFit="1" customWidth="1"/>
    <col min="2" max="10" width="9.140625"/>
    <col min="16" max="16" width="94" customWidth="1"/>
  </cols>
  <sheetData>
    <row r="1" spans="1:16" x14ac:dyDescent="0.25">
      <c r="B1" s="41" t="s">
        <v>65</v>
      </c>
      <c r="C1" s="41" t="s">
        <v>66</v>
      </c>
      <c r="D1" s="41" t="s">
        <v>67</v>
      </c>
      <c r="E1" s="41" t="s">
        <v>68</v>
      </c>
      <c r="F1" s="41" t="s">
        <v>69</v>
      </c>
      <c r="G1" s="41" t="s">
        <v>70</v>
      </c>
      <c r="H1" s="41" t="s">
        <v>71</v>
      </c>
      <c r="I1" s="41" t="s">
        <v>72</v>
      </c>
      <c r="J1" s="41" t="s">
        <v>73</v>
      </c>
      <c r="K1" s="41" t="s">
        <v>77</v>
      </c>
      <c r="L1" s="41" t="s">
        <v>74</v>
      </c>
      <c r="M1" s="41" t="s">
        <v>75</v>
      </c>
      <c r="N1" s="41" t="s">
        <v>76</v>
      </c>
    </row>
    <row r="2" spans="1:16" x14ac:dyDescent="0.25">
      <c r="A2" s="49" t="s">
        <v>32</v>
      </c>
      <c r="B2" s="44">
        <v>66</v>
      </c>
      <c r="C2" s="44">
        <v>62</v>
      </c>
      <c r="D2" s="44">
        <v>56</v>
      </c>
      <c r="E2" s="44">
        <f t="shared" ref="E2:G2" si="0">E14</f>
        <v>84</v>
      </c>
      <c r="F2" s="44">
        <f t="shared" si="0"/>
        <v>45</v>
      </c>
      <c r="G2" s="44">
        <f t="shared" si="0"/>
        <v>63</v>
      </c>
      <c r="H2" s="44">
        <v>34</v>
      </c>
      <c r="I2" s="44">
        <v>53</v>
      </c>
      <c r="J2" s="44">
        <v>50</v>
      </c>
      <c r="K2" s="44">
        <v>45</v>
      </c>
      <c r="L2" s="44">
        <v>39</v>
      </c>
      <c r="M2" s="44">
        <v>45</v>
      </c>
      <c r="N2" s="2">
        <f>SUM(B2:M2)</f>
        <v>642</v>
      </c>
      <c r="P2" t="s">
        <v>129</v>
      </c>
    </row>
    <row r="3" spans="1:16" x14ac:dyDescent="0.25">
      <c r="A3" s="96" t="s">
        <v>30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</row>
    <row r="4" spans="1:16" x14ac:dyDescent="0.25">
      <c r="A4" s="52" t="s">
        <v>31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 s="71">
        <v>0</v>
      </c>
      <c r="L4" s="71">
        <v>0</v>
      </c>
      <c r="M4" s="71">
        <v>0</v>
      </c>
      <c r="N4" s="5">
        <f t="shared" ref="N4:N14" si="1">SUM(B4:M4)</f>
        <v>1</v>
      </c>
    </row>
    <row r="5" spans="1:16" x14ac:dyDescent="0.25">
      <c r="A5" s="52" t="s">
        <v>105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 s="71">
        <v>0</v>
      </c>
      <c r="L5" s="71">
        <v>1</v>
      </c>
      <c r="M5" s="71">
        <v>0</v>
      </c>
      <c r="N5" s="5">
        <f t="shared" si="1"/>
        <v>3</v>
      </c>
    </row>
    <row r="6" spans="1:16" x14ac:dyDescent="0.25">
      <c r="A6" s="52" t="s">
        <v>34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s="71">
        <v>1</v>
      </c>
      <c r="L6" s="71">
        <v>0</v>
      </c>
      <c r="M6" s="71">
        <v>0</v>
      </c>
      <c r="N6" s="5">
        <f t="shared" si="1"/>
        <v>2</v>
      </c>
    </row>
    <row r="7" spans="1:16" x14ac:dyDescent="0.25">
      <c r="A7" s="52" t="s">
        <v>106</v>
      </c>
      <c r="B7">
        <v>34</v>
      </c>
      <c r="C7">
        <v>34</v>
      </c>
      <c r="D7">
        <v>21</v>
      </c>
      <c r="E7">
        <v>51</v>
      </c>
      <c r="F7">
        <v>24</v>
      </c>
      <c r="G7">
        <v>40</v>
      </c>
      <c r="H7">
        <v>16</v>
      </c>
      <c r="I7">
        <v>29</v>
      </c>
      <c r="J7">
        <v>21</v>
      </c>
      <c r="K7" s="71">
        <v>31</v>
      </c>
      <c r="L7" s="71">
        <v>28</v>
      </c>
      <c r="M7" s="71">
        <v>32</v>
      </c>
      <c r="N7" s="5">
        <f t="shared" si="1"/>
        <v>361</v>
      </c>
    </row>
    <row r="8" spans="1:16" x14ac:dyDescent="0.25">
      <c r="A8" s="52" t="s">
        <v>107</v>
      </c>
      <c r="B8">
        <v>1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 s="71">
        <v>0</v>
      </c>
      <c r="L8" s="71">
        <v>0</v>
      </c>
      <c r="M8" s="71">
        <v>0</v>
      </c>
      <c r="N8" s="5">
        <f t="shared" si="1"/>
        <v>2</v>
      </c>
    </row>
    <row r="9" spans="1:16" x14ac:dyDescent="0.25">
      <c r="A9" s="52" t="s">
        <v>108</v>
      </c>
      <c r="B9">
        <v>30</v>
      </c>
      <c r="C9">
        <v>26</v>
      </c>
      <c r="D9">
        <v>32</v>
      </c>
      <c r="E9">
        <v>32</v>
      </c>
      <c r="F9">
        <v>21</v>
      </c>
      <c r="G9">
        <v>22</v>
      </c>
      <c r="H9">
        <v>17</v>
      </c>
      <c r="I9">
        <v>23</v>
      </c>
      <c r="J9">
        <v>27</v>
      </c>
      <c r="K9" s="71">
        <v>13</v>
      </c>
      <c r="L9" s="71">
        <v>9</v>
      </c>
      <c r="M9" s="71">
        <v>13</v>
      </c>
      <c r="N9" s="5">
        <f t="shared" si="1"/>
        <v>265</v>
      </c>
    </row>
    <row r="10" spans="1:16" x14ac:dyDescent="0.25">
      <c r="A10" s="52" t="s">
        <v>38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71">
        <v>0</v>
      </c>
      <c r="L10" s="71">
        <v>0</v>
      </c>
      <c r="M10" s="71">
        <v>0</v>
      </c>
      <c r="N10" s="5">
        <f t="shared" si="1"/>
        <v>1</v>
      </c>
    </row>
    <row r="11" spans="1:16" x14ac:dyDescent="0.25">
      <c r="A11" s="52" t="s">
        <v>109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s="71">
        <v>0</v>
      </c>
      <c r="L11" s="71">
        <v>0</v>
      </c>
      <c r="M11" s="71">
        <v>0</v>
      </c>
      <c r="N11" s="5">
        <f t="shared" si="1"/>
        <v>1</v>
      </c>
    </row>
    <row r="12" spans="1:16" x14ac:dyDescent="0.25">
      <c r="A12" s="52" t="s">
        <v>110</v>
      </c>
      <c r="B12">
        <v>0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2</v>
      </c>
      <c r="K12" s="71">
        <v>0</v>
      </c>
      <c r="L12" s="71">
        <v>1</v>
      </c>
      <c r="M12" s="71">
        <v>0</v>
      </c>
      <c r="N12" s="5">
        <f t="shared" si="1"/>
        <v>6</v>
      </c>
    </row>
    <row r="13" spans="1:16" x14ac:dyDescent="0.25">
      <c r="A13" s="52" t="s">
        <v>111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s="71">
        <v>0</v>
      </c>
      <c r="L13" s="71">
        <v>0</v>
      </c>
      <c r="M13" s="71">
        <v>0</v>
      </c>
      <c r="N13" s="5">
        <f t="shared" si="1"/>
        <v>0</v>
      </c>
    </row>
    <row r="14" spans="1:16" x14ac:dyDescent="0.25">
      <c r="A14" s="49" t="s">
        <v>29</v>
      </c>
      <c r="B14" s="2">
        <f>SUM(B4:B13)</f>
        <v>66</v>
      </c>
      <c r="C14" s="2">
        <f t="shared" ref="C14:J14" si="2">SUM(C4:C13)</f>
        <v>62</v>
      </c>
      <c r="D14" s="2">
        <f t="shared" si="2"/>
        <v>56</v>
      </c>
      <c r="E14" s="2">
        <f t="shared" si="2"/>
        <v>84</v>
      </c>
      <c r="F14" s="2">
        <f t="shared" si="2"/>
        <v>45</v>
      </c>
      <c r="G14" s="2">
        <f t="shared" si="2"/>
        <v>63</v>
      </c>
      <c r="H14" s="2">
        <f t="shared" si="2"/>
        <v>34</v>
      </c>
      <c r="I14" s="2">
        <f t="shared" si="2"/>
        <v>53</v>
      </c>
      <c r="J14" s="2">
        <f t="shared" si="2"/>
        <v>50</v>
      </c>
      <c r="K14" s="2">
        <v>45</v>
      </c>
      <c r="L14" s="2">
        <v>39</v>
      </c>
      <c r="M14" s="2">
        <v>45</v>
      </c>
      <c r="N14" s="5">
        <f t="shared" si="1"/>
        <v>642</v>
      </c>
    </row>
    <row r="15" spans="1:16" x14ac:dyDescent="0.25">
      <c r="A15" s="96" t="s">
        <v>42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8"/>
    </row>
    <row r="16" spans="1:16" x14ac:dyDescent="0.25">
      <c r="A16" s="52" t="s">
        <v>112</v>
      </c>
      <c r="B16">
        <v>1</v>
      </c>
      <c r="C16">
        <v>4</v>
      </c>
      <c r="D16">
        <v>1</v>
      </c>
      <c r="E16">
        <v>2</v>
      </c>
      <c r="F16">
        <v>3</v>
      </c>
      <c r="G16">
        <v>5</v>
      </c>
      <c r="H16">
        <v>2</v>
      </c>
      <c r="I16">
        <v>2</v>
      </c>
      <c r="J16">
        <v>1</v>
      </c>
      <c r="K16" s="71">
        <v>0</v>
      </c>
      <c r="L16" s="71">
        <v>4</v>
      </c>
      <c r="M16" s="71">
        <v>2</v>
      </c>
      <c r="N16" s="2">
        <f t="shared" ref="N16:N32" si="3">SUM(B16:M16)</f>
        <v>27</v>
      </c>
    </row>
    <row r="17" spans="1:14" x14ac:dyDescent="0.25">
      <c r="A17" s="52" t="s">
        <v>113</v>
      </c>
      <c r="B17">
        <v>27</v>
      </c>
      <c r="C17">
        <v>30</v>
      </c>
      <c r="D17">
        <v>31</v>
      </c>
      <c r="E17">
        <v>42</v>
      </c>
      <c r="F17">
        <v>18</v>
      </c>
      <c r="G17">
        <v>27</v>
      </c>
      <c r="H17">
        <v>18</v>
      </c>
      <c r="I17">
        <v>26</v>
      </c>
      <c r="J17">
        <v>23</v>
      </c>
      <c r="K17" s="71">
        <v>20</v>
      </c>
      <c r="L17" s="71">
        <v>21</v>
      </c>
      <c r="M17" s="71">
        <v>19</v>
      </c>
      <c r="N17" s="2">
        <f t="shared" si="3"/>
        <v>302</v>
      </c>
    </row>
    <row r="18" spans="1:14" x14ac:dyDescent="0.25">
      <c r="A18" s="52" t="s">
        <v>114</v>
      </c>
      <c r="B18">
        <v>17</v>
      </c>
      <c r="C18">
        <v>6</v>
      </c>
      <c r="D18">
        <v>2</v>
      </c>
      <c r="E18">
        <v>21</v>
      </c>
      <c r="F18">
        <v>6</v>
      </c>
      <c r="G18">
        <v>13</v>
      </c>
      <c r="H18">
        <v>8</v>
      </c>
      <c r="I18">
        <v>13</v>
      </c>
      <c r="J18">
        <v>6</v>
      </c>
      <c r="K18" s="71">
        <v>12</v>
      </c>
      <c r="L18" s="71">
        <v>9</v>
      </c>
      <c r="M18" s="71">
        <v>9</v>
      </c>
      <c r="N18" s="2">
        <f t="shared" si="3"/>
        <v>122</v>
      </c>
    </row>
    <row r="19" spans="1:14" x14ac:dyDescent="0.25">
      <c r="A19" s="52" t="s">
        <v>115</v>
      </c>
      <c r="B19">
        <v>1</v>
      </c>
      <c r="C19">
        <v>2</v>
      </c>
      <c r="D19">
        <v>1</v>
      </c>
      <c r="E19">
        <v>0</v>
      </c>
      <c r="F19">
        <v>3</v>
      </c>
      <c r="G19">
        <v>0</v>
      </c>
      <c r="H19">
        <v>1</v>
      </c>
      <c r="I19">
        <v>0</v>
      </c>
      <c r="J19">
        <v>1</v>
      </c>
      <c r="K19" s="71">
        <v>0</v>
      </c>
      <c r="L19" s="71">
        <v>0</v>
      </c>
      <c r="M19" s="71">
        <v>0</v>
      </c>
      <c r="N19" s="2">
        <f t="shared" si="3"/>
        <v>9</v>
      </c>
    </row>
    <row r="20" spans="1:14" x14ac:dyDescent="0.25">
      <c r="A20" s="52" t="s">
        <v>116</v>
      </c>
      <c r="B20">
        <v>2</v>
      </c>
      <c r="C20">
        <v>0</v>
      </c>
      <c r="D20">
        <v>2</v>
      </c>
      <c r="E20">
        <v>0</v>
      </c>
      <c r="F20">
        <v>0</v>
      </c>
      <c r="G20">
        <v>1</v>
      </c>
      <c r="H20">
        <v>1</v>
      </c>
      <c r="I20">
        <v>2</v>
      </c>
      <c r="J20">
        <v>1</v>
      </c>
      <c r="K20" s="71">
        <v>1</v>
      </c>
      <c r="L20" s="71">
        <v>0</v>
      </c>
      <c r="M20" s="71">
        <v>1</v>
      </c>
      <c r="N20" s="2">
        <f t="shared" si="3"/>
        <v>11</v>
      </c>
    </row>
    <row r="21" spans="1:14" x14ac:dyDescent="0.25">
      <c r="A21" s="52" t="s">
        <v>117</v>
      </c>
      <c r="B21">
        <v>5</v>
      </c>
      <c r="C21">
        <v>2</v>
      </c>
      <c r="D21">
        <v>2</v>
      </c>
      <c r="E21">
        <v>2</v>
      </c>
      <c r="F21">
        <v>2</v>
      </c>
      <c r="G21">
        <v>2</v>
      </c>
      <c r="H21">
        <v>0</v>
      </c>
      <c r="I21">
        <v>0</v>
      </c>
      <c r="J21">
        <v>1</v>
      </c>
      <c r="K21" s="71">
        <v>2</v>
      </c>
      <c r="L21" s="71">
        <v>1</v>
      </c>
      <c r="M21" s="71">
        <v>2</v>
      </c>
      <c r="N21" s="2">
        <f t="shared" si="3"/>
        <v>21</v>
      </c>
    </row>
    <row r="22" spans="1:14" x14ac:dyDescent="0.25">
      <c r="A22" s="52" t="s">
        <v>118</v>
      </c>
      <c r="B22">
        <v>3</v>
      </c>
      <c r="C22">
        <v>8</v>
      </c>
      <c r="D22">
        <v>9</v>
      </c>
      <c r="E22">
        <v>5</v>
      </c>
      <c r="F22">
        <v>6</v>
      </c>
      <c r="G22">
        <v>0</v>
      </c>
      <c r="H22">
        <v>1</v>
      </c>
      <c r="I22">
        <v>3</v>
      </c>
      <c r="J22">
        <v>7</v>
      </c>
      <c r="K22" s="71">
        <v>1</v>
      </c>
      <c r="L22" s="71">
        <v>1</v>
      </c>
      <c r="M22" s="71">
        <v>5</v>
      </c>
      <c r="N22" s="2">
        <f t="shared" si="3"/>
        <v>49</v>
      </c>
    </row>
    <row r="23" spans="1:14" x14ac:dyDescent="0.25">
      <c r="A23" s="52" t="s">
        <v>50</v>
      </c>
      <c r="B23">
        <v>1</v>
      </c>
      <c r="C23">
        <v>1</v>
      </c>
      <c r="D23">
        <v>3</v>
      </c>
      <c r="E23">
        <v>0</v>
      </c>
      <c r="F23">
        <v>3</v>
      </c>
      <c r="G23">
        <v>7</v>
      </c>
      <c r="H23">
        <v>0</v>
      </c>
      <c r="I23">
        <v>1</v>
      </c>
      <c r="J23">
        <v>0</v>
      </c>
      <c r="K23" s="71">
        <v>3</v>
      </c>
      <c r="L23" s="71">
        <v>0</v>
      </c>
      <c r="M23" s="71">
        <v>2</v>
      </c>
      <c r="N23" s="2">
        <f t="shared" si="3"/>
        <v>21</v>
      </c>
    </row>
    <row r="24" spans="1:14" x14ac:dyDescent="0.25">
      <c r="A24" s="52" t="s">
        <v>119</v>
      </c>
      <c r="B24">
        <v>1</v>
      </c>
      <c r="C24">
        <v>0</v>
      </c>
      <c r="D24">
        <v>0</v>
      </c>
      <c r="E24">
        <v>0</v>
      </c>
      <c r="F24">
        <v>1</v>
      </c>
      <c r="G24">
        <v>1</v>
      </c>
      <c r="H24">
        <v>0</v>
      </c>
      <c r="I24">
        <v>2</v>
      </c>
      <c r="J24">
        <v>2</v>
      </c>
      <c r="K24" s="71">
        <v>0</v>
      </c>
      <c r="L24" s="71">
        <v>0</v>
      </c>
      <c r="M24" s="71">
        <v>0</v>
      </c>
      <c r="N24" s="2">
        <f t="shared" si="3"/>
        <v>7</v>
      </c>
    </row>
    <row r="25" spans="1:14" x14ac:dyDescent="0.25">
      <c r="A25" s="52" t="s">
        <v>52</v>
      </c>
      <c r="B25">
        <v>2</v>
      </c>
      <c r="C25">
        <v>1</v>
      </c>
      <c r="D25">
        <v>1</v>
      </c>
      <c r="E25">
        <v>6</v>
      </c>
      <c r="F25">
        <v>2</v>
      </c>
      <c r="G25">
        <v>1</v>
      </c>
      <c r="H25">
        <v>1</v>
      </c>
      <c r="I25">
        <v>3</v>
      </c>
      <c r="J25">
        <v>2</v>
      </c>
      <c r="K25" s="71">
        <v>0</v>
      </c>
      <c r="L25" s="71">
        <v>0</v>
      </c>
      <c r="M25" s="71">
        <v>0</v>
      </c>
      <c r="N25" s="2">
        <f t="shared" si="3"/>
        <v>19</v>
      </c>
    </row>
    <row r="26" spans="1:14" x14ac:dyDescent="0.25">
      <c r="A26" s="52" t="s">
        <v>120</v>
      </c>
      <c r="B26">
        <v>5</v>
      </c>
      <c r="C26">
        <v>5</v>
      </c>
      <c r="D26">
        <v>2</v>
      </c>
      <c r="E26">
        <v>4</v>
      </c>
      <c r="F26">
        <v>0</v>
      </c>
      <c r="G26">
        <v>1</v>
      </c>
      <c r="H26">
        <v>0</v>
      </c>
      <c r="I26">
        <v>1</v>
      </c>
      <c r="J26">
        <v>2</v>
      </c>
      <c r="K26" s="71">
        <v>2</v>
      </c>
      <c r="L26" s="71">
        <v>3</v>
      </c>
      <c r="M26" s="71">
        <v>3</v>
      </c>
      <c r="N26" s="2">
        <f t="shared" si="3"/>
        <v>28</v>
      </c>
    </row>
    <row r="27" spans="1:14" x14ac:dyDescent="0.25">
      <c r="A27" s="52" t="s">
        <v>121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s="71">
        <v>0</v>
      </c>
      <c r="L27" s="71">
        <v>0</v>
      </c>
      <c r="M27" s="71">
        <v>0</v>
      </c>
      <c r="N27" s="2">
        <f t="shared" si="3"/>
        <v>0</v>
      </c>
    </row>
    <row r="28" spans="1:14" x14ac:dyDescent="0.25">
      <c r="A28" s="52" t="s">
        <v>64</v>
      </c>
      <c r="B28">
        <v>0</v>
      </c>
      <c r="C28">
        <v>1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 s="71">
        <v>0</v>
      </c>
      <c r="L28" s="71">
        <v>0</v>
      </c>
      <c r="M28" s="71">
        <v>0</v>
      </c>
      <c r="N28" s="2">
        <f t="shared" si="3"/>
        <v>2</v>
      </c>
    </row>
    <row r="29" spans="1:14" x14ac:dyDescent="0.25">
      <c r="A29" s="52" t="s">
        <v>122</v>
      </c>
      <c r="B29">
        <v>1</v>
      </c>
      <c r="C29">
        <v>1</v>
      </c>
      <c r="D29">
        <v>2</v>
      </c>
      <c r="E29">
        <v>2</v>
      </c>
      <c r="F29">
        <v>1</v>
      </c>
      <c r="G29">
        <v>4</v>
      </c>
      <c r="H29">
        <v>1</v>
      </c>
      <c r="I29">
        <v>0</v>
      </c>
      <c r="J29">
        <v>4</v>
      </c>
      <c r="K29" s="71">
        <v>3</v>
      </c>
      <c r="L29" s="71">
        <v>0</v>
      </c>
      <c r="M29" s="71">
        <v>2</v>
      </c>
      <c r="N29" s="2">
        <f t="shared" si="3"/>
        <v>21</v>
      </c>
    </row>
    <row r="30" spans="1:14" x14ac:dyDescent="0.25">
      <c r="A30" s="52" t="s">
        <v>0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 s="71">
        <v>1</v>
      </c>
      <c r="L30" s="71">
        <v>0</v>
      </c>
      <c r="M30" s="71">
        <v>0</v>
      </c>
      <c r="N30" s="2">
        <f t="shared" si="3"/>
        <v>3</v>
      </c>
    </row>
    <row r="31" spans="1:14" x14ac:dyDescent="0.25">
      <c r="A31" s="52" t="s">
        <v>123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71">
        <v>0</v>
      </c>
      <c r="L31" s="71">
        <v>0</v>
      </c>
      <c r="M31" s="71">
        <v>0</v>
      </c>
      <c r="N31" s="2">
        <f t="shared" si="3"/>
        <v>0</v>
      </c>
    </row>
    <row r="32" spans="1:14" x14ac:dyDescent="0.25">
      <c r="A32" s="49" t="s">
        <v>29</v>
      </c>
      <c r="B32" s="2">
        <f>SUM(B16:B31)</f>
        <v>66</v>
      </c>
      <c r="C32" s="2">
        <f>SUM(C16:C31)</f>
        <v>62</v>
      </c>
      <c r="D32" s="2">
        <f>SUM(D16:D31)</f>
        <v>56</v>
      </c>
      <c r="E32" s="2">
        <f t="shared" ref="E32:J32" si="4">SUM(E16:E31)</f>
        <v>84</v>
      </c>
      <c r="F32" s="2">
        <f t="shared" si="4"/>
        <v>45</v>
      </c>
      <c r="G32" s="2">
        <f t="shared" si="4"/>
        <v>63</v>
      </c>
      <c r="H32" s="2">
        <f t="shared" si="4"/>
        <v>34</v>
      </c>
      <c r="I32" s="2">
        <f t="shared" si="4"/>
        <v>53</v>
      </c>
      <c r="J32" s="2">
        <f t="shared" si="4"/>
        <v>50</v>
      </c>
      <c r="K32" s="2">
        <v>45</v>
      </c>
      <c r="L32" s="2">
        <v>39</v>
      </c>
      <c r="M32" s="2">
        <v>45</v>
      </c>
      <c r="N32" s="2">
        <f t="shared" si="3"/>
        <v>642</v>
      </c>
    </row>
    <row r="33" spans="1:14" x14ac:dyDescent="0.25">
      <c r="A33" s="96" t="s">
        <v>57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</row>
    <row r="34" spans="1:14" x14ac:dyDescent="0.25">
      <c r="A34" s="52" t="s">
        <v>124</v>
      </c>
      <c r="B34">
        <v>20</v>
      </c>
      <c r="C34">
        <v>15</v>
      </c>
      <c r="D34">
        <v>18</v>
      </c>
      <c r="E34">
        <v>21</v>
      </c>
      <c r="F34">
        <v>14</v>
      </c>
      <c r="G34">
        <v>15</v>
      </c>
      <c r="H34">
        <v>12</v>
      </c>
      <c r="I34">
        <v>16</v>
      </c>
      <c r="J34">
        <v>17</v>
      </c>
      <c r="K34" s="71">
        <v>16</v>
      </c>
      <c r="L34" s="71">
        <v>12</v>
      </c>
      <c r="M34" s="71">
        <v>7</v>
      </c>
      <c r="N34" s="5">
        <f t="shared" ref="N34:N40" si="5">SUM(B34:M34)</f>
        <v>183</v>
      </c>
    </row>
    <row r="35" spans="1:14" x14ac:dyDescent="0.25">
      <c r="A35" s="52" t="s">
        <v>125</v>
      </c>
      <c r="B35">
        <v>15</v>
      </c>
      <c r="C35">
        <v>19</v>
      </c>
      <c r="D35">
        <v>12</v>
      </c>
      <c r="E35">
        <v>16</v>
      </c>
      <c r="F35">
        <v>7</v>
      </c>
      <c r="G35">
        <v>13</v>
      </c>
      <c r="H35">
        <v>8</v>
      </c>
      <c r="I35">
        <v>11</v>
      </c>
      <c r="J35">
        <v>9</v>
      </c>
      <c r="K35" s="71">
        <v>10</v>
      </c>
      <c r="L35" s="71">
        <v>10</v>
      </c>
      <c r="M35" s="71">
        <v>15</v>
      </c>
      <c r="N35" s="5">
        <f t="shared" si="5"/>
        <v>145</v>
      </c>
    </row>
    <row r="36" spans="1:14" x14ac:dyDescent="0.25">
      <c r="A36" s="52" t="s">
        <v>126</v>
      </c>
      <c r="B36">
        <v>8</v>
      </c>
      <c r="C36">
        <v>5</v>
      </c>
      <c r="D36">
        <v>0</v>
      </c>
      <c r="E36">
        <v>9</v>
      </c>
      <c r="F36">
        <v>3</v>
      </c>
      <c r="G36">
        <v>6</v>
      </c>
      <c r="H36">
        <v>3</v>
      </c>
      <c r="I36">
        <v>1</v>
      </c>
      <c r="J36">
        <v>5</v>
      </c>
      <c r="K36" s="71">
        <v>2</v>
      </c>
      <c r="L36" s="71">
        <v>1</v>
      </c>
      <c r="M36" s="71">
        <v>1</v>
      </c>
      <c r="N36" s="5">
        <f t="shared" si="5"/>
        <v>44</v>
      </c>
    </row>
    <row r="37" spans="1:14" x14ac:dyDescent="0.25">
      <c r="A37" s="52" t="s">
        <v>127</v>
      </c>
      <c r="B37">
        <v>21</v>
      </c>
      <c r="C37">
        <v>20</v>
      </c>
      <c r="D37">
        <v>17</v>
      </c>
      <c r="E37">
        <v>33</v>
      </c>
      <c r="F37">
        <v>17</v>
      </c>
      <c r="G37">
        <v>24</v>
      </c>
      <c r="H37">
        <v>11</v>
      </c>
      <c r="I37">
        <v>21</v>
      </c>
      <c r="J37">
        <v>16</v>
      </c>
      <c r="K37" s="71">
        <v>14</v>
      </c>
      <c r="L37" s="71">
        <v>16</v>
      </c>
      <c r="M37" s="71">
        <v>20</v>
      </c>
      <c r="N37" s="5">
        <f t="shared" si="5"/>
        <v>230</v>
      </c>
    </row>
    <row r="38" spans="1:14" x14ac:dyDescent="0.25">
      <c r="A38" s="52" t="s">
        <v>62</v>
      </c>
      <c r="B38">
        <v>0</v>
      </c>
      <c r="C38">
        <v>3</v>
      </c>
      <c r="D38">
        <v>7</v>
      </c>
      <c r="E38">
        <v>5</v>
      </c>
      <c r="F38">
        <v>4</v>
      </c>
      <c r="G38">
        <v>5</v>
      </c>
      <c r="H38">
        <v>0</v>
      </c>
      <c r="I38">
        <v>4</v>
      </c>
      <c r="J38">
        <v>3</v>
      </c>
      <c r="K38" s="71">
        <v>3</v>
      </c>
      <c r="L38" s="71">
        <v>0</v>
      </c>
      <c r="M38" s="71">
        <v>2</v>
      </c>
      <c r="N38" s="5">
        <f t="shared" si="5"/>
        <v>36</v>
      </c>
    </row>
    <row r="39" spans="1:14" x14ac:dyDescent="0.25">
      <c r="A39" s="52" t="s">
        <v>128</v>
      </c>
      <c r="B39">
        <v>2</v>
      </c>
      <c r="C39">
        <v>0</v>
      </c>
      <c r="D39">
        <v>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s="71">
        <v>0</v>
      </c>
      <c r="L39" s="71">
        <v>0</v>
      </c>
      <c r="M39" s="71">
        <v>0</v>
      </c>
      <c r="N39" s="5">
        <f t="shared" si="5"/>
        <v>4</v>
      </c>
    </row>
    <row r="40" spans="1:14" x14ac:dyDescent="0.25">
      <c r="A40" s="49" t="s">
        <v>29</v>
      </c>
      <c r="B40" s="2">
        <f t="shared" ref="B40:J40" si="6">SUM(B34:B39)</f>
        <v>66</v>
      </c>
      <c r="C40" s="2">
        <f t="shared" si="6"/>
        <v>62</v>
      </c>
      <c r="D40" s="2">
        <f t="shared" si="6"/>
        <v>56</v>
      </c>
      <c r="E40" s="2">
        <f t="shared" si="6"/>
        <v>84</v>
      </c>
      <c r="F40" s="2">
        <f t="shared" si="6"/>
        <v>45</v>
      </c>
      <c r="G40" s="2">
        <f t="shared" si="6"/>
        <v>63</v>
      </c>
      <c r="H40" s="2">
        <f t="shared" si="6"/>
        <v>34</v>
      </c>
      <c r="I40" s="2">
        <f t="shared" si="6"/>
        <v>53</v>
      </c>
      <c r="J40" s="2">
        <f t="shared" si="6"/>
        <v>50</v>
      </c>
      <c r="K40" s="2">
        <v>45</v>
      </c>
      <c r="L40" s="2">
        <v>39</v>
      </c>
      <c r="M40" s="2">
        <v>45</v>
      </c>
      <c r="N40" s="5">
        <f t="shared" si="5"/>
        <v>642</v>
      </c>
    </row>
  </sheetData>
  <mergeCells count="3">
    <mergeCell ref="A3:N3"/>
    <mergeCell ref="A15:N15"/>
    <mergeCell ref="A33:N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AB9E-3784-4B5A-9607-45ECA2293A8A}">
  <dimension ref="A1:P40"/>
  <sheetViews>
    <sheetView workbookViewId="0"/>
  </sheetViews>
  <sheetFormatPr defaultColWidth="8.85546875" defaultRowHeight="15" x14ac:dyDescent="0.25"/>
  <cols>
    <col min="1" max="1" width="43.42578125" bestFit="1" customWidth="1"/>
    <col min="16" max="16" width="94" customWidth="1"/>
  </cols>
  <sheetData>
    <row r="1" spans="1:16" x14ac:dyDescent="0.25">
      <c r="B1" s="41" t="s">
        <v>65</v>
      </c>
      <c r="C1" s="41" t="s">
        <v>66</v>
      </c>
      <c r="D1" s="41" t="s">
        <v>67</v>
      </c>
      <c r="E1" s="41" t="s">
        <v>68</v>
      </c>
      <c r="F1" s="41" t="s">
        <v>69</v>
      </c>
      <c r="G1" s="41" t="s">
        <v>70</v>
      </c>
      <c r="H1" s="41" t="s">
        <v>71</v>
      </c>
      <c r="I1" s="41" t="s">
        <v>72</v>
      </c>
      <c r="J1" s="41" t="s">
        <v>73</v>
      </c>
      <c r="K1" s="41" t="s">
        <v>77</v>
      </c>
      <c r="L1" s="41" t="s">
        <v>74</v>
      </c>
      <c r="M1" s="41" t="s">
        <v>75</v>
      </c>
      <c r="N1" s="41" t="s">
        <v>76</v>
      </c>
    </row>
    <row r="2" spans="1:16" x14ac:dyDescent="0.25">
      <c r="A2" s="49" t="s">
        <v>32</v>
      </c>
      <c r="B2" s="44">
        <v>85</v>
      </c>
      <c r="C2" s="44">
        <v>66</v>
      </c>
      <c r="D2" s="44">
        <v>69</v>
      </c>
      <c r="E2" s="44">
        <v>44</v>
      </c>
      <c r="F2" s="44">
        <v>32</v>
      </c>
      <c r="G2" s="44">
        <v>34</v>
      </c>
      <c r="H2" s="44">
        <v>55</v>
      </c>
      <c r="I2" s="44">
        <v>47</v>
      </c>
      <c r="J2" s="44">
        <v>63</v>
      </c>
      <c r="K2" s="44">
        <v>47</v>
      </c>
      <c r="L2" s="44">
        <v>36</v>
      </c>
      <c r="M2" s="44">
        <v>40</v>
      </c>
      <c r="N2" s="2">
        <f>SUM(B2:M2)</f>
        <v>618</v>
      </c>
      <c r="P2" t="s">
        <v>129</v>
      </c>
    </row>
    <row r="3" spans="1:16" x14ac:dyDescent="0.25">
      <c r="A3" s="96" t="s">
        <v>30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</row>
    <row r="4" spans="1:16" x14ac:dyDescent="0.25">
      <c r="A4" s="52" t="s">
        <v>31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 s="71">
        <v>0</v>
      </c>
      <c r="L4" s="71">
        <v>0</v>
      </c>
      <c r="M4" s="71">
        <v>0</v>
      </c>
      <c r="N4" s="5">
        <f>SUM(B4:M4)</f>
        <v>2</v>
      </c>
    </row>
    <row r="5" spans="1:16" x14ac:dyDescent="0.25">
      <c r="A5" s="52" t="s">
        <v>105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 s="71">
        <v>1</v>
      </c>
      <c r="L5" s="71">
        <v>0</v>
      </c>
      <c r="M5" s="71">
        <v>0</v>
      </c>
      <c r="N5" s="5">
        <f t="shared" ref="N5:N14" si="0">SUM(B5:M5)</f>
        <v>3</v>
      </c>
    </row>
    <row r="6" spans="1:16" x14ac:dyDescent="0.25">
      <c r="A6" s="52" t="s">
        <v>34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s="71">
        <v>0</v>
      </c>
      <c r="L6" s="71">
        <v>0</v>
      </c>
      <c r="M6" s="71">
        <v>0</v>
      </c>
      <c r="N6" s="5">
        <f t="shared" si="0"/>
        <v>0</v>
      </c>
    </row>
    <row r="7" spans="1:16" x14ac:dyDescent="0.25">
      <c r="A7" s="52" t="s">
        <v>106</v>
      </c>
      <c r="B7">
        <v>37</v>
      </c>
      <c r="C7">
        <v>42</v>
      </c>
      <c r="D7">
        <v>42</v>
      </c>
      <c r="E7">
        <v>21</v>
      </c>
      <c r="F7">
        <v>14</v>
      </c>
      <c r="G7">
        <v>17</v>
      </c>
      <c r="H7">
        <v>34</v>
      </c>
      <c r="I7">
        <v>26</v>
      </c>
      <c r="J7">
        <v>36</v>
      </c>
      <c r="K7" s="71">
        <v>25</v>
      </c>
      <c r="L7" s="71">
        <v>28</v>
      </c>
      <c r="M7" s="71">
        <v>25</v>
      </c>
      <c r="N7" s="5">
        <f t="shared" si="0"/>
        <v>347</v>
      </c>
    </row>
    <row r="8" spans="1:16" x14ac:dyDescent="0.25">
      <c r="A8" s="52" t="s">
        <v>107</v>
      </c>
      <c r="B8">
        <v>9</v>
      </c>
      <c r="C8">
        <v>1</v>
      </c>
      <c r="D8">
        <v>2</v>
      </c>
      <c r="E8">
        <v>1</v>
      </c>
      <c r="F8">
        <v>2</v>
      </c>
      <c r="G8">
        <v>0</v>
      </c>
      <c r="H8">
        <v>0</v>
      </c>
      <c r="I8">
        <v>0</v>
      </c>
      <c r="J8">
        <v>1</v>
      </c>
      <c r="K8" s="71">
        <v>2</v>
      </c>
      <c r="L8" s="71">
        <v>0</v>
      </c>
      <c r="M8" s="71">
        <v>0</v>
      </c>
      <c r="N8" s="5">
        <f t="shared" si="0"/>
        <v>18</v>
      </c>
    </row>
    <row r="9" spans="1:16" x14ac:dyDescent="0.25">
      <c r="A9" s="52" t="s">
        <v>108</v>
      </c>
      <c r="B9">
        <v>38</v>
      </c>
      <c r="C9">
        <v>22</v>
      </c>
      <c r="D9">
        <v>24</v>
      </c>
      <c r="E9">
        <v>22</v>
      </c>
      <c r="F9">
        <v>16</v>
      </c>
      <c r="G9">
        <v>17</v>
      </c>
      <c r="H9">
        <v>20</v>
      </c>
      <c r="I9">
        <v>20</v>
      </c>
      <c r="J9">
        <v>26</v>
      </c>
      <c r="K9" s="71">
        <v>19</v>
      </c>
      <c r="L9" s="71">
        <v>8</v>
      </c>
      <c r="M9" s="71">
        <v>14</v>
      </c>
      <c r="N9" s="5">
        <f t="shared" si="0"/>
        <v>246</v>
      </c>
    </row>
    <row r="10" spans="1:16" x14ac:dyDescent="0.25">
      <c r="A10" s="52" t="s">
        <v>38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71">
        <v>0</v>
      </c>
      <c r="L10" s="71">
        <v>0</v>
      </c>
      <c r="M10" s="71">
        <v>0</v>
      </c>
      <c r="N10" s="5">
        <f t="shared" si="0"/>
        <v>0</v>
      </c>
    </row>
    <row r="11" spans="1:16" x14ac:dyDescent="0.25">
      <c r="A11" s="52" t="s">
        <v>109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s="71">
        <v>0</v>
      </c>
      <c r="L11" s="71">
        <v>0</v>
      </c>
      <c r="M11" s="71">
        <v>0</v>
      </c>
      <c r="N11" s="5">
        <f t="shared" si="0"/>
        <v>0</v>
      </c>
    </row>
    <row r="12" spans="1:16" x14ac:dyDescent="0.25">
      <c r="A12" s="52" t="s">
        <v>110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s="71">
        <v>0</v>
      </c>
      <c r="L12" s="71">
        <v>0</v>
      </c>
      <c r="M12" s="71">
        <v>1</v>
      </c>
      <c r="N12" s="5">
        <f t="shared" si="0"/>
        <v>2</v>
      </c>
    </row>
    <row r="13" spans="1:16" x14ac:dyDescent="0.25">
      <c r="A13" s="52" t="s">
        <v>111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s="71">
        <v>0</v>
      </c>
      <c r="L13" s="71">
        <v>0</v>
      </c>
      <c r="M13" s="71">
        <v>0</v>
      </c>
      <c r="N13" s="5">
        <f t="shared" si="0"/>
        <v>0</v>
      </c>
    </row>
    <row r="14" spans="1:16" x14ac:dyDescent="0.25">
      <c r="A14" s="49" t="s">
        <v>29</v>
      </c>
      <c r="B14" s="72">
        <v>85</v>
      </c>
      <c r="C14" s="72">
        <v>66</v>
      </c>
      <c r="D14" s="72">
        <v>69</v>
      </c>
      <c r="E14" s="2">
        <f>SUM(E4:E13)</f>
        <v>44</v>
      </c>
      <c r="F14" s="2">
        <f t="shared" ref="F14:M14" si="1">SUM(F4:F13)</f>
        <v>32</v>
      </c>
      <c r="G14" s="2">
        <f t="shared" si="1"/>
        <v>34</v>
      </c>
      <c r="H14" s="2">
        <f t="shared" si="1"/>
        <v>55</v>
      </c>
      <c r="I14" s="2">
        <f t="shared" si="1"/>
        <v>47</v>
      </c>
      <c r="J14" s="2">
        <f t="shared" si="1"/>
        <v>63</v>
      </c>
      <c r="K14" s="2">
        <f t="shared" si="1"/>
        <v>47</v>
      </c>
      <c r="L14" s="2">
        <f t="shared" si="1"/>
        <v>36</v>
      </c>
      <c r="M14" s="2">
        <f t="shared" si="1"/>
        <v>40</v>
      </c>
      <c r="N14" s="5">
        <f t="shared" si="0"/>
        <v>618</v>
      </c>
    </row>
    <row r="15" spans="1:16" x14ac:dyDescent="0.25">
      <c r="A15" s="96" t="s">
        <v>42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8"/>
    </row>
    <row r="16" spans="1:16" x14ac:dyDescent="0.25">
      <c r="A16" s="52" t="s">
        <v>112</v>
      </c>
      <c r="B16">
        <v>5</v>
      </c>
      <c r="C16">
        <v>4</v>
      </c>
      <c r="D16">
        <v>3</v>
      </c>
      <c r="E16">
        <v>2</v>
      </c>
      <c r="F16">
        <v>3</v>
      </c>
      <c r="G16">
        <v>2</v>
      </c>
      <c r="H16">
        <v>2</v>
      </c>
      <c r="I16">
        <v>0</v>
      </c>
      <c r="J16">
        <v>3</v>
      </c>
      <c r="K16" s="71">
        <v>0</v>
      </c>
      <c r="L16" s="71">
        <v>1</v>
      </c>
      <c r="M16" s="71">
        <v>6</v>
      </c>
      <c r="N16" s="2">
        <f>SUM(B16:M16)</f>
        <v>31</v>
      </c>
    </row>
    <row r="17" spans="1:14" x14ac:dyDescent="0.25">
      <c r="A17" s="52" t="s">
        <v>113</v>
      </c>
      <c r="B17">
        <v>41</v>
      </c>
      <c r="C17">
        <v>35</v>
      </c>
      <c r="D17">
        <v>22</v>
      </c>
      <c r="E17">
        <v>20</v>
      </c>
      <c r="F17">
        <v>17</v>
      </c>
      <c r="G17">
        <v>17</v>
      </c>
      <c r="H17">
        <v>21</v>
      </c>
      <c r="I17">
        <v>11</v>
      </c>
      <c r="J17">
        <v>26</v>
      </c>
      <c r="K17" s="71">
        <v>18</v>
      </c>
      <c r="L17" s="71">
        <v>14</v>
      </c>
      <c r="M17" s="71">
        <v>14</v>
      </c>
      <c r="N17" s="2">
        <f t="shared" ref="N17:N32" si="2">SUM(B17:M17)</f>
        <v>256</v>
      </c>
    </row>
    <row r="18" spans="1:14" x14ac:dyDescent="0.25">
      <c r="A18" s="52" t="s">
        <v>114</v>
      </c>
      <c r="B18">
        <v>21</v>
      </c>
      <c r="C18">
        <v>7</v>
      </c>
      <c r="D18">
        <v>13</v>
      </c>
      <c r="E18">
        <v>8</v>
      </c>
      <c r="F18">
        <v>1</v>
      </c>
      <c r="G18">
        <v>7</v>
      </c>
      <c r="H18">
        <v>12</v>
      </c>
      <c r="I18">
        <v>11</v>
      </c>
      <c r="J18">
        <v>13</v>
      </c>
      <c r="K18" s="71">
        <v>11</v>
      </c>
      <c r="L18" s="71">
        <v>7</v>
      </c>
      <c r="M18" s="71">
        <v>2</v>
      </c>
      <c r="N18" s="2">
        <f t="shared" si="2"/>
        <v>113</v>
      </c>
    </row>
    <row r="19" spans="1:14" x14ac:dyDescent="0.25">
      <c r="A19" s="52" t="s">
        <v>115</v>
      </c>
      <c r="B19">
        <v>1</v>
      </c>
      <c r="C19">
        <v>0</v>
      </c>
      <c r="D19">
        <v>1</v>
      </c>
      <c r="E19">
        <v>0</v>
      </c>
      <c r="F19">
        <v>0</v>
      </c>
      <c r="G19">
        <v>0</v>
      </c>
      <c r="H19">
        <v>2</v>
      </c>
      <c r="I19">
        <v>3</v>
      </c>
      <c r="J19">
        <v>2</v>
      </c>
      <c r="K19" s="71">
        <v>1</v>
      </c>
      <c r="L19" s="71">
        <v>2</v>
      </c>
      <c r="M19" s="71">
        <v>1</v>
      </c>
      <c r="N19" s="2">
        <f t="shared" si="2"/>
        <v>13</v>
      </c>
    </row>
    <row r="20" spans="1:14" x14ac:dyDescent="0.25">
      <c r="A20" s="52" t="s">
        <v>116</v>
      </c>
      <c r="B20">
        <v>1</v>
      </c>
      <c r="C20">
        <v>1</v>
      </c>
      <c r="D20">
        <v>1</v>
      </c>
      <c r="E20">
        <v>0</v>
      </c>
      <c r="F20">
        <v>1</v>
      </c>
      <c r="G20">
        <v>1</v>
      </c>
      <c r="H20">
        <v>0</v>
      </c>
      <c r="I20">
        <v>0</v>
      </c>
      <c r="J20">
        <v>1</v>
      </c>
      <c r="K20" s="71">
        <v>0</v>
      </c>
      <c r="L20" s="71">
        <v>1</v>
      </c>
      <c r="M20" s="71">
        <v>1</v>
      </c>
      <c r="N20" s="2">
        <f t="shared" si="2"/>
        <v>8</v>
      </c>
    </row>
    <row r="21" spans="1:14" x14ac:dyDescent="0.25">
      <c r="A21" s="52" t="s">
        <v>117</v>
      </c>
      <c r="B21">
        <v>7</v>
      </c>
      <c r="C21">
        <v>3</v>
      </c>
      <c r="D21">
        <v>4</v>
      </c>
      <c r="E21">
        <v>2</v>
      </c>
      <c r="F21">
        <v>6</v>
      </c>
      <c r="G21">
        <v>0</v>
      </c>
      <c r="H21">
        <v>5</v>
      </c>
      <c r="I21">
        <v>7</v>
      </c>
      <c r="J21">
        <v>4</v>
      </c>
      <c r="K21" s="71">
        <v>7</v>
      </c>
      <c r="L21" s="71">
        <v>5</v>
      </c>
      <c r="M21" s="71">
        <v>8</v>
      </c>
      <c r="N21" s="2">
        <f t="shared" si="2"/>
        <v>58</v>
      </c>
    </row>
    <row r="22" spans="1:14" x14ac:dyDescent="0.25">
      <c r="A22" s="52" t="s">
        <v>118</v>
      </c>
      <c r="B22">
        <v>3</v>
      </c>
      <c r="C22">
        <v>6</v>
      </c>
      <c r="D22">
        <v>11</v>
      </c>
      <c r="E22">
        <v>4</v>
      </c>
      <c r="F22">
        <v>2</v>
      </c>
      <c r="G22">
        <v>2</v>
      </c>
      <c r="H22">
        <v>5</v>
      </c>
      <c r="I22">
        <v>6</v>
      </c>
      <c r="J22">
        <v>5</v>
      </c>
      <c r="K22" s="71">
        <v>4</v>
      </c>
      <c r="L22" s="71">
        <v>1</v>
      </c>
      <c r="M22" s="71">
        <v>1</v>
      </c>
      <c r="N22" s="2">
        <f t="shared" si="2"/>
        <v>50</v>
      </c>
    </row>
    <row r="23" spans="1:14" x14ac:dyDescent="0.25">
      <c r="A23" s="52" t="s">
        <v>50</v>
      </c>
      <c r="B23">
        <v>0</v>
      </c>
      <c r="C23">
        <v>1</v>
      </c>
      <c r="D23">
        <v>1</v>
      </c>
      <c r="E23">
        <v>2</v>
      </c>
      <c r="F23">
        <v>2</v>
      </c>
      <c r="G23">
        <v>3</v>
      </c>
      <c r="H23">
        <v>1</v>
      </c>
      <c r="I23">
        <v>4</v>
      </c>
      <c r="J23">
        <v>0</v>
      </c>
      <c r="K23" s="71">
        <v>2</v>
      </c>
      <c r="L23" s="71">
        <v>3</v>
      </c>
      <c r="M23" s="71">
        <v>2</v>
      </c>
      <c r="N23" s="2">
        <f t="shared" si="2"/>
        <v>21</v>
      </c>
    </row>
    <row r="24" spans="1:14" x14ac:dyDescent="0.25">
      <c r="A24" s="52" t="s">
        <v>119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 s="71">
        <v>0</v>
      </c>
      <c r="L24" s="71">
        <v>0</v>
      </c>
      <c r="M24" s="71">
        <v>0</v>
      </c>
      <c r="N24" s="2">
        <f t="shared" si="2"/>
        <v>2</v>
      </c>
    </row>
    <row r="25" spans="1:14" x14ac:dyDescent="0.25">
      <c r="A25" s="52" t="s">
        <v>52</v>
      </c>
      <c r="B25">
        <v>1</v>
      </c>
      <c r="C25">
        <v>1</v>
      </c>
      <c r="D25">
        <v>3</v>
      </c>
      <c r="E25">
        <v>1</v>
      </c>
      <c r="F25">
        <v>0</v>
      </c>
      <c r="G25">
        <v>0</v>
      </c>
      <c r="H25">
        <v>2</v>
      </c>
      <c r="I25">
        <v>2</v>
      </c>
      <c r="J25">
        <v>0</v>
      </c>
      <c r="K25" s="71">
        <v>2</v>
      </c>
      <c r="L25" s="71">
        <v>0</v>
      </c>
      <c r="M25" s="71">
        <v>1</v>
      </c>
      <c r="N25" s="2">
        <f t="shared" si="2"/>
        <v>13</v>
      </c>
    </row>
    <row r="26" spans="1:14" x14ac:dyDescent="0.25">
      <c r="A26" s="52" t="s">
        <v>120</v>
      </c>
      <c r="B26">
        <v>3</v>
      </c>
      <c r="C26">
        <v>4</v>
      </c>
      <c r="D26">
        <v>8</v>
      </c>
      <c r="E26">
        <v>2</v>
      </c>
      <c r="F26">
        <v>0</v>
      </c>
      <c r="G26">
        <v>2</v>
      </c>
      <c r="H26">
        <v>4</v>
      </c>
      <c r="I26">
        <v>2</v>
      </c>
      <c r="J26">
        <v>8</v>
      </c>
      <c r="K26" s="71">
        <v>1</v>
      </c>
      <c r="L26" s="71">
        <v>2</v>
      </c>
      <c r="M26" s="71">
        <v>2</v>
      </c>
      <c r="N26" s="2">
        <f t="shared" si="2"/>
        <v>38</v>
      </c>
    </row>
    <row r="27" spans="1:14" x14ac:dyDescent="0.25">
      <c r="A27" s="52" t="s">
        <v>121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s="71">
        <v>0</v>
      </c>
      <c r="L27" s="71">
        <v>0</v>
      </c>
      <c r="M27" s="71">
        <v>1</v>
      </c>
      <c r="N27" s="2">
        <f t="shared" si="2"/>
        <v>1</v>
      </c>
    </row>
    <row r="28" spans="1:14" x14ac:dyDescent="0.25">
      <c r="A28" s="52" t="s">
        <v>64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 s="71">
        <v>0</v>
      </c>
      <c r="L28" s="71">
        <v>0</v>
      </c>
      <c r="M28" s="71">
        <v>0</v>
      </c>
      <c r="N28" s="2">
        <f t="shared" si="2"/>
        <v>0</v>
      </c>
    </row>
    <row r="29" spans="1:14" x14ac:dyDescent="0.25">
      <c r="A29" s="52" t="s">
        <v>122</v>
      </c>
      <c r="B29">
        <v>1</v>
      </c>
      <c r="C29">
        <v>4</v>
      </c>
      <c r="D29">
        <v>1</v>
      </c>
      <c r="E29">
        <v>3</v>
      </c>
      <c r="F29">
        <v>0</v>
      </c>
      <c r="G29">
        <v>0</v>
      </c>
      <c r="H29">
        <v>1</v>
      </c>
      <c r="I29">
        <v>1</v>
      </c>
      <c r="J29">
        <v>0</v>
      </c>
      <c r="K29" s="71">
        <v>1</v>
      </c>
      <c r="L29" s="71">
        <v>0</v>
      </c>
      <c r="M29" s="71">
        <v>1</v>
      </c>
      <c r="N29" s="2">
        <f t="shared" si="2"/>
        <v>13</v>
      </c>
    </row>
    <row r="30" spans="1:14" x14ac:dyDescent="0.25">
      <c r="A30" s="52" t="s">
        <v>0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s="71">
        <v>0</v>
      </c>
      <c r="L30" s="71">
        <v>0</v>
      </c>
      <c r="M30" s="71">
        <v>0</v>
      </c>
      <c r="N30" s="2">
        <f t="shared" si="2"/>
        <v>1</v>
      </c>
    </row>
    <row r="31" spans="1:14" x14ac:dyDescent="0.25">
      <c r="A31" s="52" t="s">
        <v>123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71">
        <v>0</v>
      </c>
      <c r="L31" s="71">
        <v>0</v>
      </c>
      <c r="M31" s="71">
        <v>0</v>
      </c>
      <c r="N31" s="2">
        <f t="shared" si="2"/>
        <v>0</v>
      </c>
    </row>
    <row r="32" spans="1:14" x14ac:dyDescent="0.25">
      <c r="A32" s="49" t="s">
        <v>29</v>
      </c>
      <c r="B32" s="72">
        <f>SUM(B16:B31)</f>
        <v>85</v>
      </c>
      <c r="C32" s="72">
        <f t="shared" ref="C32:M32" si="3">SUM(C16:C31)</f>
        <v>66</v>
      </c>
      <c r="D32" s="72">
        <f t="shared" si="3"/>
        <v>69</v>
      </c>
      <c r="E32" s="72">
        <v>44</v>
      </c>
      <c r="F32" s="72">
        <v>32</v>
      </c>
      <c r="G32" s="72">
        <v>34</v>
      </c>
      <c r="H32" s="72">
        <f t="shared" si="3"/>
        <v>55</v>
      </c>
      <c r="I32" s="72">
        <f t="shared" si="3"/>
        <v>47</v>
      </c>
      <c r="J32" s="72">
        <f t="shared" si="3"/>
        <v>63</v>
      </c>
      <c r="K32" s="72">
        <f t="shared" si="3"/>
        <v>47</v>
      </c>
      <c r="L32" s="72">
        <f t="shared" si="3"/>
        <v>36</v>
      </c>
      <c r="M32" s="72">
        <f t="shared" si="3"/>
        <v>40</v>
      </c>
      <c r="N32" s="2">
        <f t="shared" si="2"/>
        <v>618</v>
      </c>
    </row>
    <row r="33" spans="1:14" x14ac:dyDescent="0.25">
      <c r="A33" s="96" t="s">
        <v>57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</row>
    <row r="34" spans="1:14" x14ac:dyDescent="0.25">
      <c r="A34" s="52" t="s">
        <v>124</v>
      </c>
      <c r="B34">
        <v>33</v>
      </c>
      <c r="C34">
        <v>21</v>
      </c>
      <c r="D34">
        <v>23</v>
      </c>
      <c r="E34">
        <v>16</v>
      </c>
      <c r="F34">
        <v>8</v>
      </c>
      <c r="G34">
        <v>6</v>
      </c>
      <c r="H34">
        <v>18</v>
      </c>
      <c r="I34">
        <v>15</v>
      </c>
      <c r="J34">
        <v>17</v>
      </c>
      <c r="K34" s="71">
        <v>6</v>
      </c>
      <c r="L34" s="71">
        <v>8</v>
      </c>
      <c r="M34" s="71">
        <v>12</v>
      </c>
      <c r="N34" s="5">
        <f>SUM(B34:M34)</f>
        <v>183</v>
      </c>
    </row>
    <row r="35" spans="1:14" x14ac:dyDescent="0.25">
      <c r="A35" s="52" t="s">
        <v>125</v>
      </c>
      <c r="B35">
        <v>12</v>
      </c>
      <c r="C35">
        <v>15</v>
      </c>
      <c r="D35">
        <v>11</v>
      </c>
      <c r="E35">
        <v>3</v>
      </c>
      <c r="F35">
        <v>7</v>
      </c>
      <c r="G35">
        <v>11</v>
      </c>
      <c r="H35">
        <v>10</v>
      </c>
      <c r="I35">
        <v>3</v>
      </c>
      <c r="J35">
        <v>11</v>
      </c>
      <c r="K35" s="71">
        <v>13</v>
      </c>
      <c r="L35" s="71">
        <v>12</v>
      </c>
      <c r="M35" s="71">
        <v>11</v>
      </c>
      <c r="N35" s="5">
        <f t="shared" ref="N35:N40" si="4">SUM(B35:M35)</f>
        <v>119</v>
      </c>
    </row>
    <row r="36" spans="1:14" x14ac:dyDescent="0.25">
      <c r="A36" s="52" t="s">
        <v>126</v>
      </c>
      <c r="B36">
        <v>7</v>
      </c>
      <c r="C36">
        <v>6</v>
      </c>
      <c r="D36">
        <v>5</v>
      </c>
      <c r="E36">
        <v>7</v>
      </c>
      <c r="F36">
        <v>0</v>
      </c>
      <c r="G36">
        <v>6</v>
      </c>
      <c r="H36">
        <v>4</v>
      </c>
      <c r="I36">
        <v>9</v>
      </c>
      <c r="J36">
        <v>8</v>
      </c>
      <c r="K36" s="71">
        <v>7</v>
      </c>
      <c r="L36" s="71">
        <v>4</v>
      </c>
      <c r="M36" s="71">
        <v>0</v>
      </c>
      <c r="N36" s="5">
        <f t="shared" si="4"/>
        <v>63</v>
      </c>
    </row>
    <row r="37" spans="1:14" x14ac:dyDescent="0.25">
      <c r="A37" s="52" t="s">
        <v>127</v>
      </c>
      <c r="B37">
        <v>31</v>
      </c>
      <c r="C37">
        <v>22</v>
      </c>
      <c r="D37">
        <v>22</v>
      </c>
      <c r="E37">
        <v>14</v>
      </c>
      <c r="F37">
        <v>10</v>
      </c>
      <c r="G37">
        <v>8</v>
      </c>
      <c r="H37">
        <v>22</v>
      </c>
      <c r="I37">
        <v>17</v>
      </c>
      <c r="J37">
        <v>23</v>
      </c>
      <c r="K37" s="71">
        <v>15</v>
      </c>
      <c r="L37" s="71">
        <v>10</v>
      </c>
      <c r="M37" s="71">
        <v>13</v>
      </c>
      <c r="N37" s="5">
        <f t="shared" si="4"/>
        <v>207</v>
      </c>
    </row>
    <row r="38" spans="1:14" x14ac:dyDescent="0.25">
      <c r="A38" s="52" t="s">
        <v>62</v>
      </c>
      <c r="B38">
        <v>2</v>
      </c>
      <c r="C38">
        <v>1</v>
      </c>
      <c r="D38">
        <v>7</v>
      </c>
      <c r="E38">
        <v>4</v>
      </c>
      <c r="F38">
        <v>6</v>
      </c>
      <c r="G38">
        <v>3</v>
      </c>
      <c r="H38">
        <v>1</v>
      </c>
      <c r="I38">
        <v>2</v>
      </c>
      <c r="J38">
        <v>4</v>
      </c>
      <c r="K38" s="71">
        <v>6</v>
      </c>
      <c r="L38" s="71">
        <v>2</v>
      </c>
      <c r="M38" s="71">
        <v>3</v>
      </c>
      <c r="N38" s="5">
        <f t="shared" si="4"/>
        <v>41</v>
      </c>
    </row>
    <row r="39" spans="1:14" x14ac:dyDescent="0.25">
      <c r="A39" s="52" t="s">
        <v>128</v>
      </c>
      <c r="B39">
        <v>0</v>
      </c>
      <c r="C39">
        <v>1</v>
      </c>
      <c r="D39">
        <v>1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 s="71">
        <v>0</v>
      </c>
      <c r="L39" s="71">
        <v>0</v>
      </c>
      <c r="M39" s="71">
        <v>1</v>
      </c>
      <c r="N39" s="5">
        <f t="shared" si="4"/>
        <v>5</v>
      </c>
    </row>
    <row r="40" spans="1:14" x14ac:dyDescent="0.25">
      <c r="A40" s="49" t="s">
        <v>29</v>
      </c>
      <c r="B40" s="72">
        <f>SUM(B34:B39)</f>
        <v>85</v>
      </c>
      <c r="C40" s="72">
        <f t="shared" ref="C40:D40" si="5">SUM(C34:C39)</f>
        <v>66</v>
      </c>
      <c r="D40" s="72">
        <f t="shared" si="5"/>
        <v>69</v>
      </c>
      <c r="E40" s="72">
        <f>SUM(E34:E39)</f>
        <v>44</v>
      </c>
      <c r="F40" s="72">
        <f t="shared" ref="F40:M40" si="6">SUM(F34:F39)</f>
        <v>32</v>
      </c>
      <c r="G40" s="72">
        <f t="shared" si="6"/>
        <v>34</v>
      </c>
      <c r="H40" s="72">
        <f t="shared" si="6"/>
        <v>55</v>
      </c>
      <c r="I40" s="72">
        <f t="shared" si="6"/>
        <v>47</v>
      </c>
      <c r="J40" s="72">
        <f t="shared" si="6"/>
        <v>63</v>
      </c>
      <c r="K40" s="72">
        <f t="shared" si="6"/>
        <v>47</v>
      </c>
      <c r="L40" s="72">
        <f t="shared" si="6"/>
        <v>36</v>
      </c>
      <c r="M40" s="72">
        <f t="shared" si="6"/>
        <v>40</v>
      </c>
      <c r="N40" s="5">
        <f t="shared" si="4"/>
        <v>618</v>
      </c>
    </row>
  </sheetData>
  <mergeCells count="3">
    <mergeCell ref="A3:N3"/>
    <mergeCell ref="A15:N15"/>
    <mergeCell ref="A33:N3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4F68-E01F-4AF0-A9C9-19F57B6AB6EA}">
  <dimension ref="A1:P40"/>
  <sheetViews>
    <sheetView workbookViewId="0">
      <selection activeCell="A2" sqref="A2"/>
    </sheetView>
  </sheetViews>
  <sheetFormatPr defaultColWidth="8.85546875" defaultRowHeight="15" x14ac:dyDescent="0.25"/>
  <cols>
    <col min="1" max="1" width="43.42578125" bestFit="1" customWidth="1"/>
    <col min="16" max="16" width="94" customWidth="1"/>
  </cols>
  <sheetData>
    <row r="1" spans="1:16" x14ac:dyDescent="0.25">
      <c r="A1" s="99"/>
      <c r="B1" s="100" t="s">
        <v>65</v>
      </c>
      <c r="C1" s="100" t="s">
        <v>66</v>
      </c>
      <c r="D1" s="100" t="s">
        <v>67</v>
      </c>
      <c r="E1" s="100" t="s">
        <v>68</v>
      </c>
      <c r="F1" s="100" t="s">
        <v>69</v>
      </c>
      <c r="G1" s="100" t="s">
        <v>70</v>
      </c>
      <c r="H1" s="100" t="s">
        <v>71</v>
      </c>
      <c r="I1" s="100" t="s">
        <v>72</v>
      </c>
      <c r="J1" s="100" t="s">
        <v>73</v>
      </c>
      <c r="K1" s="100" t="s">
        <v>77</v>
      </c>
      <c r="L1" s="100" t="s">
        <v>74</v>
      </c>
      <c r="M1" s="100" t="s">
        <v>75</v>
      </c>
      <c r="N1" s="100" t="s">
        <v>76</v>
      </c>
    </row>
    <row r="2" spans="1:16" x14ac:dyDescent="0.25">
      <c r="A2" s="101" t="s">
        <v>32</v>
      </c>
      <c r="B2" s="102">
        <v>40</v>
      </c>
      <c r="C2" s="102">
        <v>60</v>
      </c>
      <c r="D2" s="102">
        <v>51</v>
      </c>
      <c r="E2" s="102">
        <v>70</v>
      </c>
      <c r="F2" s="102">
        <v>35</v>
      </c>
      <c r="G2" s="102">
        <v>52</v>
      </c>
      <c r="H2" s="102">
        <v>52</v>
      </c>
      <c r="I2" s="102">
        <v>51</v>
      </c>
      <c r="J2" s="102">
        <v>54</v>
      </c>
      <c r="K2" s="102"/>
      <c r="L2" s="102"/>
      <c r="M2" s="102"/>
      <c r="N2" s="103">
        <f>SUM(B2:M2)</f>
        <v>465</v>
      </c>
      <c r="P2" t="s">
        <v>129</v>
      </c>
    </row>
    <row r="3" spans="1:16" x14ac:dyDescent="0.25">
      <c r="A3" s="104" t="s">
        <v>30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6"/>
    </row>
    <row r="4" spans="1:16" x14ac:dyDescent="0.25">
      <c r="A4" s="107" t="s">
        <v>31</v>
      </c>
      <c r="B4" s="99">
        <v>0</v>
      </c>
      <c r="C4" s="99">
        <v>0</v>
      </c>
      <c r="D4" s="99">
        <v>0</v>
      </c>
      <c r="E4" s="99">
        <v>1</v>
      </c>
      <c r="F4" s="99">
        <v>0</v>
      </c>
      <c r="G4" s="99">
        <v>0</v>
      </c>
      <c r="H4" s="108">
        <v>0</v>
      </c>
      <c r="I4" s="108">
        <v>0</v>
      </c>
      <c r="J4" s="108">
        <v>0</v>
      </c>
      <c r="K4" s="71"/>
      <c r="L4" s="71"/>
      <c r="M4" s="71"/>
      <c r="N4" s="109">
        <f>SUM(B4:M4)</f>
        <v>1</v>
      </c>
    </row>
    <row r="5" spans="1:16" x14ac:dyDescent="0.25">
      <c r="A5" s="107" t="s">
        <v>105</v>
      </c>
      <c r="B5" s="99">
        <v>0</v>
      </c>
      <c r="C5" s="99">
        <v>0</v>
      </c>
      <c r="D5" s="99">
        <v>0</v>
      </c>
      <c r="E5" s="99">
        <v>0</v>
      </c>
      <c r="F5" s="99">
        <v>0</v>
      </c>
      <c r="G5" s="99">
        <v>1</v>
      </c>
      <c r="H5" s="108">
        <v>1</v>
      </c>
      <c r="I5" s="108">
        <v>1</v>
      </c>
      <c r="J5" s="108">
        <v>0</v>
      </c>
      <c r="K5" s="71"/>
      <c r="L5" s="71"/>
      <c r="M5" s="71"/>
      <c r="N5" s="109">
        <f t="shared" ref="N5:N14" si="0">SUM(B5:M5)</f>
        <v>3</v>
      </c>
    </row>
    <row r="6" spans="1:16" x14ac:dyDescent="0.25">
      <c r="A6" s="107" t="s">
        <v>34</v>
      </c>
      <c r="B6" s="99">
        <v>0</v>
      </c>
      <c r="C6" s="99">
        <v>0</v>
      </c>
      <c r="D6" s="99">
        <v>0</v>
      </c>
      <c r="E6" s="99">
        <v>0</v>
      </c>
      <c r="F6" s="99">
        <v>0</v>
      </c>
      <c r="G6" s="99">
        <v>0</v>
      </c>
      <c r="H6" s="108">
        <v>0</v>
      </c>
      <c r="I6" s="108">
        <v>0</v>
      </c>
      <c r="J6" s="108">
        <v>0</v>
      </c>
      <c r="K6" s="71"/>
      <c r="L6" s="71"/>
      <c r="M6" s="71"/>
      <c r="N6" s="109">
        <f t="shared" si="0"/>
        <v>0</v>
      </c>
    </row>
    <row r="7" spans="1:16" x14ac:dyDescent="0.25">
      <c r="A7" s="107" t="s">
        <v>106</v>
      </c>
      <c r="B7" s="99">
        <v>30</v>
      </c>
      <c r="C7" s="99">
        <v>40</v>
      </c>
      <c r="D7" s="99">
        <v>26</v>
      </c>
      <c r="E7" s="99">
        <v>44</v>
      </c>
      <c r="F7" s="99">
        <v>23</v>
      </c>
      <c r="G7" s="99">
        <v>31</v>
      </c>
      <c r="H7" s="108">
        <v>28</v>
      </c>
      <c r="I7" s="108">
        <v>26</v>
      </c>
      <c r="J7" s="108">
        <v>35</v>
      </c>
      <c r="K7" s="71"/>
      <c r="L7" s="71"/>
      <c r="M7" s="71"/>
      <c r="N7" s="109">
        <f t="shared" si="0"/>
        <v>283</v>
      </c>
    </row>
    <row r="8" spans="1:16" x14ac:dyDescent="0.25">
      <c r="A8" s="107" t="s">
        <v>107</v>
      </c>
      <c r="B8" s="99">
        <v>1</v>
      </c>
      <c r="C8" s="99">
        <v>0</v>
      </c>
      <c r="D8" s="99">
        <v>0</v>
      </c>
      <c r="E8" s="99">
        <v>1</v>
      </c>
      <c r="F8" s="99">
        <v>0</v>
      </c>
      <c r="G8" s="99">
        <v>0</v>
      </c>
      <c r="H8" s="108">
        <v>2</v>
      </c>
      <c r="I8" s="108">
        <v>0</v>
      </c>
      <c r="J8" s="108">
        <v>0</v>
      </c>
      <c r="K8" s="71"/>
      <c r="L8" s="71"/>
      <c r="M8" s="71"/>
      <c r="N8" s="109">
        <f t="shared" si="0"/>
        <v>4</v>
      </c>
    </row>
    <row r="9" spans="1:16" x14ac:dyDescent="0.25">
      <c r="A9" s="107" t="s">
        <v>108</v>
      </c>
      <c r="B9" s="99">
        <v>9</v>
      </c>
      <c r="C9" s="99">
        <v>20</v>
      </c>
      <c r="D9" s="99">
        <v>25</v>
      </c>
      <c r="E9" s="99">
        <v>24</v>
      </c>
      <c r="F9" s="99">
        <v>12</v>
      </c>
      <c r="G9" s="99">
        <v>20</v>
      </c>
      <c r="H9" s="108">
        <v>21</v>
      </c>
      <c r="I9" s="108">
        <v>23</v>
      </c>
      <c r="J9" s="108">
        <v>19</v>
      </c>
      <c r="K9" s="71"/>
      <c r="L9" s="71"/>
      <c r="M9" s="71"/>
      <c r="N9" s="109">
        <f t="shared" si="0"/>
        <v>173</v>
      </c>
    </row>
    <row r="10" spans="1:16" x14ac:dyDescent="0.25">
      <c r="A10" s="107" t="s">
        <v>38</v>
      </c>
      <c r="B10" s="99">
        <v>0</v>
      </c>
      <c r="C10" s="99">
        <v>0</v>
      </c>
      <c r="D10" s="99">
        <v>0</v>
      </c>
      <c r="E10" s="99">
        <v>0</v>
      </c>
      <c r="F10" s="99">
        <v>0</v>
      </c>
      <c r="G10" s="99">
        <v>0</v>
      </c>
      <c r="H10" s="108">
        <v>0</v>
      </c>
      <c r="I10" s="108">
        <v>0</v>
      </c>
      <c r="J10" s="108">
        <v>0</v>
      </c>
      <c r="K10" s="71"/>
      <c r="L10" s="71"/>
      <c r="M10" s="71"/>
      <c r="N10" s="109">
        <f t="shared" si="0"/>
        <v>0</v>
      </c>
    </row>
    <row r="11" spans="1:16" x14ac:dyDescent="0.25">
      <c r="A11" s="107" t="s">
        <v>109</v>
      </c>
      <c r="B11" s="99">
        <v>0</v>
      </c>
      <c r="C11" s="99">
        <v>0</v>
      </c>
      <c r="D11" s="99">
        <v>0</v>
      </c>
      <c r="E11" s="99">
        <v>0</v>
      </c>
      <c r="F11" s="99">
        <v>0</v>
      </c>
      <c r="G11" s="99">
        <v>0</v>
      </c>
      <c r="H11" s="108">
        <v>0</v>
      </c>
      <c r="I11" s="108">
        <v>1</v>
      </c>
      <c r="J11" s="108">
        <v>0</v>
      </c>
      <c r="K11" s="71"/>
      <c r="L11" s="71"/>
      <c r="M11" s="71"/>
      <c r="N11" s="109">
        <f t="shared" si="0"/>
        <v>1</v>
      </c>
    </row>
    <row r="12" spans="1:16" x14ac:dyDescent="0.25">
      <c r="A12" s="107" t="s">
        <v>110</v>
      </c>
      <c r="B12" s="99">
        <v>0</v>
      </c>
      <c r="C12" s="99">
        <v>0</v>
      </c>
      <c r="D12" s="99">
        <v>0</v>
      </c>
      <c r="E12" s="99">
        <v>0</v>
      </c>
      <c r="F12" s="99">
        <v>0</v>
      </c>
      <c r="G12" s="99">
        <v>0</v>
      </c>
      <c r="H12" s="108">
        <v>0</v>
      </c>
      <c r="I12" s="108">
        <v>0</v>
      </c>
      <c r="J12" s="108">
        <v>0</v>
      </c>
      <c r="K12" s="71"/>
      <c r="L12" s="71"/>
      <c r="M12" s="71"/>
      <c r="N12" s="109">
        <f t="shared" si="0"/>
        <v>0</v>
      </c>
    </row>
    <row r="13" spans="1:16" x14ac:dyDescent="0.25">
      <c r="A13" s="107" t="s">
        <v>111</v>
      </c>
      <c r="B13" s="99">
        <v>0</v>
      </c>
      <c r="C13" s="99">
        <v>0</v>
      </c>
      <c r="D13" s="99">
        <v>0</v>
      </c>
      <c r="E13" s="99">
        <v>0</v>
      </c>
      <c r="F13" s="99">
        <v>0</v>
      </c>
      <c r="G13" s="99">
        <v>0</v>
      </c>
      <c r="H13" s="108">
        <v>0</v>
      </c>
      <c r="I13" s="108">
        <v>0</v>
      </c>
      <c r="J13" s="108">
        <v>0</v>
      </c>
      <c r="K13" s="71"/>
      <c r="L13" s="71"/>
      <c r="M13" s="71"/>
      <c r="N13" s="109">
        <f t="shared" si="0"/>
        <v>0</v>
      </c>
    </row>
    <row r="14" spans="1:16" x14ac:dyDescent="0.25">
      <c r="A14" s="101" t="s">
        <v>29</v>
      </c>
      <c r="B14" s="103">
        <f t="shared" ref="B14:D14" si="1">SUM(B4:B13)</f>
        <v>40</v>
      </c>
      <c r="C14" s="103">
        <f t="shared" si="1"/>
        <v>60</v>
      </c>
      <c r="D14" s="103">
        <f t="shared" si="1"/>
        <v>51</v>
      </c>
      <c r="E14" s="103">
        <f>SUM(E4:E13)</f>
        <v>70</v>
      </c>
      <c r="F14" s="103">
        <f t="shared" ref="F14:M14" si="2">SUM(F4:F13)</f>
        <v>35</v>
      </c>
      <c r="G14" s="103">
        <f t="shared" si="2"/>
        <v>52</v>
      </c>
      <c r="H14" s="103">
        <f t="shared" si="2"/>
        <v>52</v>
      </c>
      <c r="I14" s="103">
        <f t="shared" si="2"/>
        <v>51</v>
      </c>
      <c r="J14" s="103">
        <f t="shared" si="2"/>
        <v>54</v>
      </c>
      <c r="K14" s="103">
        <f t="shared" si="2"/>
        <v>0</v>
      </c>
      <c r="L14" s="103">
        <f t="shared" si="2"/>
        <v>0</v>
      </c>
      <c r="M14" s="103">
        <f t="shared" si="2"/>
        <v>0</v>
      </c>
      <c r="N14" s="109">
        <f t="shared" si="0"/>
        <v>465</v>
      </c>
    </row>
    <row r="15" spans="1:16" x14ac:dyDescent="0.25">
      <c r="A15" s="104" t="s">
        <v>42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6"/>
    </row>
    <row r="16" spans="1:16" x14ac:dyDescent="0.25">
      <c r="A16" s="107" t="s">
        <v>112</v>
      </c>
      <c r="B16" s="99">
        <v>1</v>
      </c>
      <c r="C16" s="99">
        <v>2</v>
      </c>
      <c r="D16" s="99">
        <v>1</v>
      </c>
      <c r="E16" s="99">
        <v>2</v>
      </c>
      <c r="F16" s="99">
        <v>0</v>
      </c>
      <c r="G16" s="99">
        <v>1</v>
      </c>
      <c r="H16" s="108">
        <v>1</v>
      </c>
      <c r="I16" s="108">
        <v>0</v>
      </c>
      <c r="J16" s="108">
        <v>3</v>
      </c>
      <c r="K16" s="71"/>
      <c r="L16" s="71"/>
      <c r="M16" s="71"/>
      <c r="N16" s="103">
        <f>SUM(B16:M16)</f>
        <v>11</v>
      </c>
    </row>
    <row r="17" spans="1:14" x14ac:dyDescent="0.25">
      <c r="A17" s="107" t="s">
        <v>113</v>
      </c>
      <c r="B17" s="99">
        <v>20</v>
      </c>
      <c r="C17" s="99">
        <v>23</v>
      </c>
      <c r="D17" s="99">
        <v>17</v>
      </c>
      <c r="E17" s="99">
        <v>36</v>
      </c>
      <c r="F17" s="99">
        <v>19</v>
      </c>
      <c r="G17" s="99">
        <v>24</v>
      </c>
      <c r="H17" s="108">
        <v>23</v>
      </c>
      <c r="I17" s="108">
        <v>24</v>
      </c>
      <c r="J17" s="108">
        <v>28</v>
      </c>
      <c r="K17" s="71"/>
      <c r="L17" s="71"/>
      <c r="M17" s="71"/>
      <c r="N17" s="103">
        <f t="shared" ref="N17:N32" si="3">SUM(B17:M17)</f>
        <v>214</v>
      </c>
    </row>
    <row r="18" spans="1:14" x14ac:dyDescent="0.25">
      <c r="A18" s="107" t="s">
        <v>114</v>
      </c>
      <c r="B18" s="99">
        <v>5</v>
      </c>
      <c r="C18" s="99">
        <v>7</v>
      </c>
      <c r="D18" s="99">
        <v>4</v>
      </c>
      <c r="E18" s="99">
        <v>7</v>
      </c>
      <c r="F18" s="99">
        <v>4</v>
      </c>
      <c r="G18" s="99">
        <v>7</v>
      </c>
      <c r="H18" s="108">
        <v>14</v>
      </c>
      <c r="I18" s="108">
        <v>11</v>
      </c>
      <c r="J18" s="108">
        <v>7</v>
      </c>
      <c r="K18" s="71"/>
      <c r="L18" s="71"/>
      <c r="M18" s="71"/>
      <c r="N18" s="103">
        <f t="shared" si="3"/>
        <v>66</v>
      </c>
    </row>
    <row r="19" spans="1:14" x14ac:dyDescent="0.25">
      <c r="A19" s="107" t="s">
        <v>115</v>
      </c>
      <c r="B19" s="99">
        <v>1</v>
      </c>
      <c r="C19" s="99">
        <v>0</v>
      </c>
      <c r="D19" s="99">
        <v>2</v>
      </c>
      <c r="E19" s="99">
        <v>0</v>
      </c>
      <c r="F19" s="99">
        <v>0</v>
      </c>
      <c r="G19" s="99">
        <v>1</v>
      </c>
      <c r="H19" s="108">
        <v>0</v>
      </c>
      <c r="I19" s="108">
        <v>0</v>
      </c>
      <c r="J19" s="108">
        <v>0</v>
      </c>
      <c r="K19" s="71"/>
      <c r="L19" s="71"/>
      <c r="M19" s="71"/>
      <c r="N19" s="103">
        <f t="shared" si="3"/>
        <v>4</v>
      </c>
    </row>
    <row r="20" spans="1:14" x14ac:dyDescent="0.25">
      <c r="A20" s="107" t="s">
        <v>116</v>
      </c>
      <c r="B20" s="99">
        <v>0</v>
      </c>
      <c r="C20" s="99">
        <v>0</v>
      </c>
      <c r="D20" s="99">
        <v>2</v>
      </c>
      <c r="E20" s="99">
        <v>1</v>
      </c>
      <c r="F20" s="99">
        <v>1</v>
      </c>
      <c r="G20" s="99">
        <v>1</v>
      </c>
      <c r="H20" s="108">
        <v>0</v>
      </c>
      <c r="I20" s="108">
        <v>1</v>
      </c>
      <c r="J20" s="108">
        <v>0</v>
      </c>
      <c r="K20" s="71"/>
      <c r="L20" s="71"/>
      <c r="M20" s="71"/>
      <c r="N20" s="103">
        <f t="shared" si="3"/>
        <v>6</v>
      </c>
    </row>
    <row r="21" spans="1:14" x14ac:dyDescent="0.25">
      <c r="A21" s="107" t="s">
        <v>117</v>
      </c>
      <c r="B21" s="99">
        <v>5</v>
      </c>
      <c r="C21" s="99">
        <v>5</v>
      </c>
      <c r="D21" s="99">
        <v>11</v>
      </c>
      <c r="E21" s="99">
        <v>4</v>
      </c>
      <c r="F21" s="99">
        <v>2</v>
      </c>
      <c r="G21" s="99">
        <v>3</v>
      </c>
      <c r="H21" s="108">
        <v>3</v>
      </c>
      <c r="I21" s="108">
        <v>1</v>
      </c>
      <c r="J21" s="108">
        <v>0</v>
      </c>
      <c r="K21" s="71"/>
      <c r="L21" s="71"/>
      <c r="M21" s="71"/>
      <c r="N21" s="103">
        <f t="shared" si="3"/>
        <v>34</v>
      </c>
    </row>
    <row r="22" spans="1:14" x14ac:dyDescent="0.25">
      <c r="A22" s="107" t="s">
        <v>118</v>
      </c>
      <c r="B22" s="99">
        <v>0</v>
      </c>
      <c r="C22" s="99">
        <v>7</v>
      </c>
      <c r="D22" s="99">
        <v>5</v>
      </c>
      <c r="E22" s="99">
        <v>2</v>
      </c>
      <c r="F22" s="99">
        <v>1</v>
      </c>
      <c r="G22" s="99">
        <v>5</v>
      </c>
      <c r="H22" s="108">
        <v>5</v>
      </c>
      <c r="I22" s="108">
        <v>7</v>
      </c>
      <c r="J22" s="108">
        <v>2</v>
      </c>
      <c r="K22" s="71"/>
      <c r="L22" s="71"/>
      <c r="M22" s="71"/>
      <c r="N22" s="103">
        <f t="shared" si="3"/>
        <v>34</v>
      </c>
    </row>
    <row r="23" spans="1:14" x14ac:dyDescent="0.25">
      <c r="A23" s="107" t="s">
        <v>50</v>
      </c>
      <c r="B23" s="99">
        <v>0</v>
      </c>
      <c r="C23" s="99">
        <v>8</v>
      </c>
      <c r="D23" s="99">
        <v>3</v>
      </c>
      <c r="E23" s="99">
        <v>7</v>
      </c>
      <c r="F23" s="99">
        <v>4</v>
      </c>
      <c r="G23" s="99">
        <v>6</v>
      </c>
      <c r="H23" s="108">
        <v>1</v>
      </c>
      <c r="I23" s="108">
        <v>0</v>
      </c>
      <c r="J23" s="108">
        <v>4</v>
      </c>
      <c r="K23" s="71"/>
      <c r="L23" s="71"/>
      <c r="M23" s="71"/>
      <c r="N23" s="103">
        <f t="shared" si="3"/>
        <v>33</v>
      </c>
    </row>
    <row r="24" spans="1:14" x14ac:dyDescent="0.25">
      <c r="A24" s="107" t="s">
        <v>119</v>
      </c>
      <c r="B24" s="99">
        <v>0</v>
      </c>
      <c r="C24" s="99">
        <v>0</v>
      </c>
      <c r="D24" s="99">
        <v>0</v>
      </c>
      <c r="E24" s="99">
        <v>0</v>
      </c>
      <c r="F24" s="99">
        <v>0</v>
      </c>
      <c r="G24" s="99">
        <v>0</v>
      </c>
      <c r="H24" s="108">
        <v>0</v>
      </c>
      <c r="I24" s="108">
        <v>3</v>
      </c>
      <c r="J24" s="108">
        <v>0</v>
      </c>
      <c r="K24" s="71"/>
      <c r="L24" s="71"/>
      <c r="M24" s="71"/>
      <c r="N24" s="103">
        <f t="shared" si="3"/>
        <v>3</v>
      </c>
    </row>
    <row r="25" spans="1:14" x14ac:dyDescent="0.25">
      <c r="A25" s="107" t="s">
        <v>52</v>
      </c>
      <c r="B25" s="99">
        <v>2</v>
      </c>
      <c r="C25" s="99">
        <v>0</v>
      </c>
      <c r="D25" s="99">
        <v>0</v>
      </c>
      <c r="E25" s="99">
        <v>6</v>
      </c>
      <c r="F25" s="99">
        <v>0</v>
      </c>
      <c r="G25" s="99">
        <v>3</v>
      </c>
      <c r="H25" s="108">
        <v>3</v>
      </c>
      <c r="I25" s="108">
        <v>2</v>
      </c>
      <c r="J25" s="108">
        <v>4</v>
      </c>
      <c r="K25" s="71"/>
      <c r="L25" s="71"/>
      <c r="M25" s="71"/>
      <c r="N25" s="103">
        <f t="shared" si="3"/>
        <v>20</v>
      </c>
    </row>
    <row r="26" spans="1:14" x14ac:dyDescent="0.25">
      <c r="A26" s="107" t="s">
        <v>120</v>
      </c>
      <c r="B26" s="99">
        <v>3</v>
      </c>
      <c r="C26" s="99">
        <v>5</v>
      </c>
      <c r="D26" s="99">
        <v>1</v>
      </c>
      <c r="E26" s="99">
        <v>2</v>
      </c>
      <c r="F26" s="99">
        <v>1</v>
      </c>
      <c r="G26" s="99">
        <v>0</v>
      </c>
      <c r="H26" s="108">
        <v>2</v>
      </c>
      <c r="I26" s="108">
        <v>0</v>
      </c>
      <c r="J26" s="108">
        <v>6</v>
      </c>
      <c r="K26" s="71"/>
      <c r="L26" s="71"/>
      <c r="M26" s="71"/>
      <c r="N26" s="103">
        <f t="shared" si="3"/>
        <v>20</v>
      </c>
    </row>
    <row r="27" spans="1:14" x14ac:dyDescent="0.25">
      <c r="A27" s="107" t="s">
        <v>121</v>
      </c>
      <c r="B27" s="99">
        <v>0</v>
      </c>
      <c r="C27" s="99">
        <v>1</v>
      </c>
      <c r="D27" s="99">
        <v>1</v>
      </c>
      <c r="E27" s="99">
        <v>1</v>
      </c>
      <c r="F27" s="99">
        <v>0</v>
      </c>
      <c r="G27" s="99">
        <v>0</v>
      </c>
      <c r="H27" s="108">
        <v>0</v>
      </c>
      <c r="I27" s="108">
        <v>0</v>
      </c>
      <c r="J27" s="108">
        <v>0</v>
      </c>
      <c r="K27" s="71"/>
      <c r="L27" s="71"/>
      <c r="M27" s="71"/>
      <c r="N27" s="103">
        <f t="shared" si="3"/>
        <v>3</v>
      </c>
    </row>
    <row r="28" spans="1:14" x14ac:dyDescent="0.25">
      <c r="A28" s="107" t="s">
        <v>64</v>
      </c>
      <c r="B28" s="99">
        <v>0</v>
      </c>
      <c r="C28" s="99">
        <v>0</v>
      </c>
      <c r="D28" s="99">
        <v>0</v>
      </c>
      <c r="E28" s="99">
        <v>0</v>
      </c>
      <c r="F28" s="99">
        <v>0</v>
      </c>
      <c r="G28" s="99">
        <v>0</v>
      </c>
      <c r="H28" s="108">
        <v>0</v>
      </c>
      <c r="I28" s="108">
        <v>0</v>
      </c>
      <c r="J28" s="108">
        <v>0</v>
      </c>
      <c r="K28" s="71"/>
      <c r="L28" s="71"/>
      <c r="M28" s="71"/>
      <c r="N28" s="103">
        <f t="shared" si="3"/>
        <v>0</v>
      </c>
    </row>
    <row r="29" spans="1:14" x14ac:dyDescent="0.25">
      <c r="A29" s="107" t="s">
        <v>122</v>
      </c>
      <c r="B29" s="99">
        <v>3</v>
      </c>
      <c r="C29" s="99">
        <v>2</v>
      </c>
      <c r="D29" s="99">
        <v>4</v>
      </c>
      <c r="E29" s="99">
        <v>2</v>
      </c>
      <c r="F29" s="99">
        <v>3</v>
      </c>
      <c r="G29" s="99">
        <v>1</v>
      </c>
      <c r="H29" s="108">
        <v>0</v>
      </c>
      <c r="I29" s="108">
        <v>1</v>
      </c>
      <c r="J29" s="108">
        <v>0</v>
      </c>
      <c r="K29" s="71"/>
      <c r="L29" s="71"/>
      <c r="M29" s="71"/>
      <c r="N29" s="103">
        <f t="shared" si="3"/>
        <v>16</v>
      </c>
    </row>
    <row r="30" spans="1:14" x14ac:dyDescent="0.25">
      <c r="A30" s="107" t="s">
        <v>0</v>
      </c>
      <c r="B30" s="99">
        <v>0</v>
      </c>
      <c r="C30" s="99">
        <v>0</v>
      </c>
      <c r="D30" s="99">
        <v>0</v>
      </c>
      <c r="E30" s="99">
        <v>0</v>
      </c>
      <c r="F30" s="99">
        <v>0</v>
      </c>
      <c r="G30" s="99">
        <v>0</v>
      </c>
      <c r="H30" s="108">
        <v>0</v>
      </c>
      <c r="I30" s="108">
        <v>1</v>
      </c>
      <c r="J30" s="108">
        <v>0</v>
      </c>
      <c r="K30" s="71"/>
      <c r="L30" s="71"/>
      <c r="M30" s="71"/>
      <c r="N30" s="103">
        <f t="shared" si="3"/>
        <v>1</v>
      </c>
    </row>
    <row r="31" spans="1:14" x14ac:dyDescent="0.25">
      <c r="A31" s="107" t="s">
        <v>123</v>
      </c>
      <c r="B31" s="99">
        <v>0</v>
      </c>
      <c r="C31" s="99">
        <v>0</v>
      </c>
      <c r="D31" s="99">
        <v>0</v>
      </c>
      <c r="E31" s="99">
        <v>0</v>
      </c>
      <c r="F31" s="99">
        <v>0</v>
      </c>
      <c r="G31" s="99">
        <v>0</v>
      </c>
      <c r="H31" s="108">
        <v>0</v>
      </c>
      <c r="I31" s="108">
        <v>0</v>
      </c>
      <c r="J31" s="108">
        <v>0</v>
      </c>
      <c r="K31" s="71"/>
      <c r="L31" s="71"/>
      <c r="M31" s="71"/>
      <c r="N31" s="103">
        <f t="shared" si="3"/>
        <v>0</v>
      </c>
    </row>
    <row r="32" spans="1:14" x14ac:dyDescent="0.25">
      <c r="A32" s="101" t="s">
        <v>29</v>
      </c>
      <c r="B32" s="110">
        <f t="shared" ref="B32:M32" si="4">SUM(B16:B31)</f>
        <v>40</v>
      </c>
      <c r="C32" s="110">
        <f t="shared" si="4"/>
        <v>60</v>
      </c>
      <c r="D32" s="110">
        <f t="shared" si="4"/>
        <v>51</v>
      </c>
      <c r="E32" s="110">
        <f t="shared" si="4"/>
        <v>70</v>
      </c>
      <c r="F32" s="110">
        <f t="shared" si="4"/>
        <v>35</v>
      </c>
      <c r="G32" s="110">
        <f t="shared" si="4"/>
        <v>52</v>
      </c>
      <c r="H32" s="110">
        <f t="shared" si="4"/>
        <v>52</v>
      </c>
      <c r="I32" s="110">
        <f t="shared" si="4"/>
        <v>51</v>
      </c>
      <c r="J32" s="110">
        <f t="shared" si="4"/>
        <v>54</v>
      </c>
      <c r="K32" s="110">
        <f t="shared" si="4"/>
        <v>0</v>
      </c>
      <c r="L32" s="110">
        <f t="shared" si="4"/>
        <v>0</v>
      </c>
      <c r="M32" s="110">
        <f t="shared" si="4"/>
        <v>0</v>
      </c>
      <c r="N32" s="103">
        <f t="shared" si="3"/>
        <v>465</v>
      </c>
    </row>
    <row r="33" spans="1:14" x14ac:dyDescent="0.25">
      <c r="A33" s="104" t="s">
        <v>57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6"/>
    </row>
    <row r="34" spans="1:14" x14ac:dyDescent="0.25">
      <c r="A34" s="107" t="s">
        <v>124</v>
      </c>
      <c r="B34" s="99">
        <v>12</v>
      </c>
      <c r="C34" s="99">
        <v>19</v>
      </c>
      <c r="D34" s="99">
        <v>15</v>
      </c>
      <c r="E34" s="99">
        <v>22</v>
      </c>
      <c r="F34" s="99">
        <v>13</v>
      </c>
      <c r="G34" s="99">
        <v>12</v>
      </c>
      <c r="H34" s="99">
        <v>21</v>
      </c>
      <c r="I34" s="99">
        <v>14</v>
      </c>
      <c r="J34" s="99">
        <v>16</v>
      </c>
      <c r="K34" s="71"/>
      <c r="L34" s="71"/>
      <c r="M34" s="71"/>
      <c r="N34" s="109">
        <f>SUM(B34:M34)</f>
        <v>144</v>
      </c>
    </row>
    <row r="35" spans="1:14" x14ac:dyDescent="0.25">
      <c r="A35" s="107" t="s">
        <v>125</v>
      </c>
      <c r="B35" s="99">
        <v>9</v>
      </c>
      <c r="C35" s="99">
        <v>6</v>
      </c>
      <c r="D35" s="99">
        <v>8</v>
      </c>
      <c r="E35" s="99">
        <v>12</v>
      </c>
      <c r="F35" s="99">
        <v>5</v>
      </c>
      <c r="G35" s="99">
        <v>7</v>
      </c>
      <c r="H35" s="99">
        <v>5</v>
      </c>
      <c r="I35" s="99">
        <v>9</v>
      </c>
      <c r="J35" s="99">
        <v>9</v>
      </c>
      <c r="K35" s="71"/>
      <c r="L35" s="71"/>
      <c r="M35" s="71"/>
      <c r="N35" s="109">
        <f t="shared" ref="N35:N40" si="5">SUM(B35:M35)</f>
        <v>70</v>
      </c>
    </row>
    <row r="36" spans="1:14" x14ac:dyDescent="0.25">
      <c r="A36" s="107" t="s">
        <v>126</v>
      </c>
      <c r="B36" s="99">
        <v>1</v>
      </c>
      <c r="C36" s="99">
        <v>2</v>
      </c>
      <c r="D36" s="99">
        <v>3</v>
      </c>
      <c r="E36" s="99">
        <v>3</v>
      </c>
      <c r="F36" s="99">
        <v>3</v>
      </c>
      <c r="G36" s="99">
        <v>3</v>
      </c>
      <c r="H36" s="99">
        <v>3</v>
      </c>
      <c r="I36" s="99">
        <v>4</v>
      </c>
      <c r="J36" s="99">
        <v>3</v>
      </c>
      <c r="K36" s="71"/>
      <c r="L36" s="71"/>
      <c r="M36" s="71"/>
      <c r="N36" s="109">
        <f t="shared" si="5"/>
        <v>25</v>
      </c>
    </row>
    <row r="37" spans="1:14" x14ac:dyDescent="0.25">
      <c r="A37" s="107" t="s">
        <v>127</v>
      </c>
      <c r="B37" s="99">
        <v>18</v>
      </c>
      <c r="C37" s="99">
        <v>24</v>
      </c>
      <c r="D37" s="99">
        <v>21</v>
      </c>
      <c r="E37" s="99">
        <v>19</v>
      </c>
      <c r="F37" s="99">
        <v>9</v>
      </c>
      <c r="G37" s="99">
        <v>23</v>
      </c>
      <c r="H37" s="99">
        <v>18</v>
      </c>
      <c r="I37" s="99">
        <v>16</v>
      </c>
      <c r="J37" s="99">
        <v>20</v>
      </c>
      <c r="K37" s="71"/>
      <c r="L37" s="71"/>
      <c r="M37" s="71"/>
      <c r="N37" s="109">
        <f t="shared" si="5"/>
        <v>168</v>
      </c>
    </row>
    <row r="38" spans="1:14" x14ac:dyDescent="0.25">
      <c r="A38" s="107" t="s">
        <v>62</v>
      </c>
      <c r="B38" s="99">
        <v>0</v>
      </c>
      <c r="C38" s="99">
        <v>9</v>
      </c>
      <c r="D38" s="99">
        <v>4</v>
      </c>
      <c r="E38" s="99">
        <v>14</v>
      </c>
      <c r="F38" s="99">
        <v>5</v>
      </c>
      <c r="G38" s="99">
        <v>7</v>
      </c>
      <c r="H38" s="99">
        <v>5</v>
      </c>
      <c r="I38" s="99">
        <v>8</v>
      </c>
      <c r="J38" s="99">
        <v>6</v>
      </c>
      <c r="K38" s="71"/>
      <c r="L38" s="71"/>
      <c r="M38" s="71"/>
      <c r="N38" s="109">
        <f t="shared" si="5"/>
        <v>58</v>
      </c>
    </row>
    <row r="39" spans="1:14" x14ac:dyDescent="0.25">
      <c r="A39" s="107" t="s">
        <v>128</v>
      </c>
      <c r="B39" s="99">
        <v>0</v>
      </c>
      <c r="C39" s="99">
        <v>0</v>
      </c>
      <c r="D39" s="99">
        <v>0</v>
      </c>
      <c r="E39" s="99">
        <v>0</v>
      </c>
      <c r="F39" s="99">
        <v>0</v>
      </c>
      <c r="G39" s="99">
        <v>0</v>
      </c>
      <c r="H39" s="99">
        <v>0</v>
      </c>
      <c r="I39" s="99">
        <v>0</v>
      </c>
      <c r="J39" s="99">
        <v>0</v>
      </c>
      <c r="K39" s="71"/>
      <c r="L39" s="71"/>
      <c r="M39" s="71"/>
      <c r="N39" s="109">
        <f t="shared" si="5"/>
        <v>0</v>
      </c>
    </row>
    <row r="40" spans="1:14" x14ac:dyDescent="0.25">
      <c r="A40" s="101" t="s">
        <v>29</v>
      </c>
      <c r="B40" s="110">
        <f>SUM(B34:B39)</f>
        <v>40</v>
      </c>
      <c r="C40" s="110">
        <f t="shared" ref="C40:D40" si="6">SUM(C34:C39)</f>
        <v>60</v>
      </c>
      <c r="D40" s="110">
        <f t="shared" si="6"/>
        <v>51</v>
      </c>
      <c r="E40" s="110">
        <f>SUM(E34:E39)</f>
        <v>70</v>
      </c>
      <c r="F40" s="110">
        <f t="shared" ref="F40:M40" si="7">SUM(F34:F39)</f>
        <v>35</v>
      </c>
      <c r="G40" s="110">
        <f t="shared" si="7"/>
        <v>52</v>
      </c>
      <c r="H40" s="110">
        <f t="shared" si="7"/>
        <v>52</v>
      </c>
      <c r="I40" s="110">
        <f t="shared" si="7"/>
        <v>51</v>
      </c>
      <c r="J40" s="110">
        <f t="shared" si="7"/>
        <v>54</v>
      </c>
      <c r="K40" s="110">
        <f t="shared" si="7"/>
        <v>0</v>
      </c>
      <c r="L40" s="110">
        <f t="shared" si="7"/>
        <v>0</v>
      </c>
      <c r="M40" s="110">
        <f t="shared" si="7"/>
        <v>0</v>
      </c>
      <c r="N40" s="109">
        <f t="shared" si="5"/>
        <v>465</v>
      </c>
    </row>
  </sheetData>
  <mergeCells count="3">
    <mergeCell ref="A3:N3"/>
    <mergeCell ref="A15:N15"/>
    <mergeCell ref="A33:N3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1D98-9652-4C28-991C-85A3E3D9223E}">
  <dimension ref="A1:AK31"/>
  <sheetViews>
    <sheetView tabSelected="1" workbookViewId="0">
      <pane xSplit="1" ySplit="1" topLeftCell="AC2" activePane="bottomRight" state="frozen"/>
      <selection pane="topRight" activeCell="B1" sqref="B1"/>
      <selection pane="bottomLeft" activeCell="A2" sqref="A2"/>
      <selection pane="bottomRight" activeCell="AJ14" sqref="AJ14"/>
    </sheetView>
  </sheetViews>
  <sheetFormatPr defaultColWidth="8.7109375" defaultRowHeight="15" x14ac:dyDescent="0.25"/>
  <cols>
    <col min="1" max="1" width="49" style="7" bestFit="1" customWidth="1"/>
    <col min="2" max="37" width="12.140625" style="7" customWidth="1"/>
    <col min="38" max="16384" width="8.7109375" style="7"/>
  </cols>
  <sheetData>
    <row r="1" spans="1:37" x14ac:dyDescent="0.25">
      <c r="A1" s="6"/>
      <c r="B1" s="74">
        <v>2018</v>
      </c>
      <c r="C1" s="75"/>
      <c r="D1" s="75"/>
      <c r="E1" s="76"/>
      <c r="F1" s="74">
        <v>2019</v>
      </c>
      <c r="G1" s="75"/>
      <c r="H1" s="75"/>
      <c r="I1" s="76"/>
      <c r="J1" s="89">
        <v>2020</v>
      </c>
      <c r="K1" s="75"/>
      <c r="L1" s="75"/>
      <c r="M1" s="76"/>
      <c r="N1" s="74">
        <v>2021</v>
      </c>
      <c r="O1" s="75"/>
      <c r="P1" s="75"/>
      <c r="Q1" s="76"/>
      <c r="R1" s="74">
        <v>2022</v>
      </c>
      <c r="S1" s="75"/>
      <c r="T1" s="75"/>
      <c r="U1" s="76"/>
      <c r="V1" s="74">
        <v>2023</v>
      </c>
      <c r="W1" s="75"/>
      <c r="X1" s="75"/>
      <c r="Y1" s="76"/>
      <c r="Z1" s="74">
        <v>2024</v>
      </c>
      <c r="AA1" s="75"/>
      <c r="AB1" s="75"/>
      <c r="AC1" s="76"/>
      <c r="AD1" s="74">
        <v>2025</v>
      </c>
      <c r="AE1" s="75"/>
      <c r="AF1" s="75"/>
      <c r="AG1" s="76"/>
      <c r="AH1" s="74">
        <v>2026</v>
      </c>
      <c r="AI1" s="75"/>
      <c r="AJ1" s="75"/>
      <c r="AK1" s="76"/>
    </row>
    <row r="2" spans="1:37" x14ac:dyDescent="0.25">
      <c r="A2" s="8" t="s">
        <v>78</v>
      </c>
      <c r="B2" s="77">
        <f>SUM(B7:E7)</f>
        <v>326</v>
      </c>
      <c r="C2" s="78"/>
      <c r="D2" s="78"/>
      <c r="E2" s="79"/>
      <c r="F2" s="77">
        <f>SUM(F7:I7)</f>
        <v>477</v>
      </c>
      <c r="G2" s="78"/>
      <c r="H2" s="78"/>
      <c r="I2" s="79"/>
      <c r="J2" s="90">
        <f>SUM(J7:M7)</f>
        <v>670</v>
      </c>
      <c r="K2" s="78"/>
      <c r="L2" s="78"/>
      <c r="M2" s="79"/>
      <c r="N2" s="77">
        <f>SUM(N7:Q7)</f>
        <v>630</v>
      </c>
      <c r="O2" s="78"/>
      <c r="P2" s="78"/>
      <c r="Q2" s="79"/>
      <c r="R2" s="77">
        <f>SUM(R7:U7)</f>
        <v>585</v>
      </c>
      <c r="S2" s="78"/>
      <c r="T2" s="78"/>
      <c r="U2" s="79"/>
      <c r="V2" s="77">
        <f>SUM(V7:Y7)</f>
        <v>640</v>
      </c>
      <c r="W2" s="78"/>
      <c r="X2" s="78"/>
      <c r="Y2" s="79"/>
      <c r="Z2" s="77">
        <v>642</v>
      </c>
      <c r="AA2" s="78"/>
      <c r="AB2" s="78"/>
      <c r="AC2" s="79"/>
      <c r="AD2" s="77">
        <f>SUM(AD7:AG7)</f>
        <v>618</v>
      </c>
      <c r="AE2" s="78"/>
      <c r="AF2" s="78"/>
      <c r="AG2" s="79"/>
      <c r="AH2" s="77">
        <f>SUM(AH7:AK7)</f>
        <v>465</v>
      </c>
      <c r="AI2" s="78"/>
      <c r="AJ2" s="78"/>
      <c r="AK2" s="79"/>
    </row>
    <row r="3" spans="1:37" x14ac:dyDescent="0.25">
      <c r="A3" s="8" t="s">
        <v>79</v>
      </c>
      <c r="B3" s="80">
        <f>SUM(B9:E9)</f>
        <v>192</v>
      </c>
      <c r="C3" s="81"/>
      <c r="D3" s="81"/>
      <c r="E3" s="82"/>
      <c r="F3" s="80">
        <f>SUM(F9:I9)</f>
        <v>172</v>
      </c>
      <c r="G3" s="81"/>
      <c r="H3" s="81"/>
      <c r="I3" s="82"/>
      <c r="J3" s="91">
        <f t="shared" ref="J3" si="0">SUM(J9:M9)</f>
        <v>337</v>
      </c>
      <c r="K3" s="81"/>
      <c r="L3" s="81"/>
      <c r="M3" s="82"/>
      <c r="N3" s="80">
        <f>SUM(N9:Q9)</f>
        <v>482</v>
      </c>
      <c r="O3" s="81"/>
      <c r="P3" s="81"/>
      <c r="Q3" s="82"/>
      <c r="R3" s="80">
        <f t="shared" ref="R3" si="1">SUM(R9:U9)</f>
        <v>467</v>
      </c>
      <c r="S3" s="81"/>
      <c r="T3" s="81"/>
      <c r="U3" s="82"/>
      <c r="V3" s="80">
        <f>SUM(V9:Y9)</f>
        <v>375</v>
      </c>
      <c r="W3" s="81"/>
      <c r="X3" s="81"/>
      <c r="Y3" s="82"/>
      <c r="Z3" s="80">
        <v>36</v>
      </c>
      <c r="AA3" s="81"/>
      <c r="AB3" s="81"/>
      <c r="AC3" s="82"/>
      <c r="AD3" s="80">
        <f>SUM(AD9:AG9)</f>
        <v>12</v>
      </c>
      <c r="AE3" s="81"/>
      <c r="AF3" s="81"/>
      <c r="AG3" s="82"/>
      <c r="AH3" s="80">
        <f>SUM(AH9:AK9)</f>
        <v>7</v>
      </c>
      <c r="AI3" s="81"/>
      <c r="AJ3" s="81"/>
      <c r="AK3" s="82"/>
    </row>
    <row r="4" spans="1:37" ht="15.75" thickBot="1" x14ac:dyDescent="0.3">
      <c r="A4" s="8" t="s">
        <v>80</v>
      </c>
      <c r="B4" s="83">
        <f>SUM(B10:E12)+SUM(B14:E21)</f>
        <v>8</v>
      </c>
      <c r="C4" s="84"/>
      <c r="D4" s="84"/>
      <c r="E4" s="85"/>
      <c r="F4" s="83">
        <f>SUM(F10:I12)+SUM(F14:I21)</f>
        <v>7</v>
      </c>
      <c r="G4" s="84"/>
      <c r="H4" s="84"/>
      <c r="I4" s="85"/>
      <c r="J4" s="84">
        <f>SUM(J10:M12)+SUM(J14:M21)+SUM(K13:M13)</f>
        <v>14</v>
      </c>
      <c r="K4" s="84"/>
      <c r="L4" s="84"/>
      <c r="M4" s="85"/>
      <c r="N4" s="83">
        <f>SUM(N10:Q21)</f>
        <v>30</v>
      </c>
      <c r="O4" s="84"/>
      <c r="P4" s="84"/>
      <c r="Q4" s="85"/>
      <c r="R4" s="83">
        <f>SUM(R10:U21)</f>
        <v>25</v>
      </c>
      <c r="S4" s="84"/>
      <c r="T4" s="84"/>
      <c r="U4" s="85"/>
      <c r="V4" s="83">
        <f>SUM(V10:Y21)</f>
        <v>8</v>
      </c>
      <c r="W4" s="84"/>
      <c r="X4" s="84"/>
      <c r="Y4" s="85"/>
      <c r="Z4" s="83">
        <f>SUM(Z10:AC21)</f>
        <v>3</v>
      </c>
      <c r="AA4" s="84"/>
      <c r="AB4" s="84"/>
      <c r="AC4" s="85"/>
      <c r="AD4" s="83">
        <f>SUM(AD10:AG21)</f>
        <v>6</v>
      </c>
      <c r="AE4" s="84"/>
      <c r="AF4" s="84"/>
      <c r="AG4" s="85"/>
      <c r="AH4" s="83">
        <f>SUM(AH10:AK21)</f>
        <v>6</v>
      </c>
      <c r="AI4" s="84"/>
      <c r="AJ4" s="84"/>
      <c r="AK4" s="85"/>
    </row>
    <row r="5" spans="1:37" x14ac:dyDescent="0.25">
      <c r="A5" s="9"/>
      <c r="B5" s="10" t="s">
        <v>1</v>
      </c>
      <c r="C5" s="11" t="s">
        <v>2</v>
      </c>
      <c r="D5" s="11" t="s">
        <v>3</v>
      </c>
      <c r="E5" s="12" t="s">
        <v>4</v>
      </c>
      <c r="F5" s="10" t="s">
        <v>1</v>
      </c>
      <c r="G5" s="11" t="s">
        <v>2</v>
      </c>
      <c r="H5" s="11" t="s">
        <v>3</v>
      </c>
      <c r="I5" s="12" t="s">
        <v>4</v>
      </c>
      <c r="J5" s="13" t="s">
        <v>1</v>
      </c>
      <c r="K5" s="11" t="s">
        <v>2</v>
      </c>
      <c r="L5" s="11" t="s">
        <v>3</v>
      </c>
      <c r="M5" s="12" t="s">
        <v>4</v>
      </c>
      <c r="N5" s="10" t="s">
        <v>1</v>
      </c>
      <c r="O5" s="11" t="s">
        <v>2</v>
      </c>
      <c r="P5" s="11" t="s">
        <v>3</v>
      </c>
      <c r="Q5" s="12" t="s">
        <v>4</v>
      </c>
      <c r="R5" s="10" t="s">
        <v>1</v>
      </c>
      <c r="S5" s="11" t="s">
        <v>2</v>
      </c>
      <c r="T5" s="11" t="s">
        <v>3</v>
      </c>
      <c r="U5" s="12" t="s">
        <v>4</v>
      </c>
      <c r="V5" s="10" t="s">
        <v>1</v>
      </c>
      <c r="W5" s="11" t="s">
        <v>2</v>
      </c>
      <c r="X5" s="11" t="s">
        <v>3</v>
      </c>
      <c r="Y5" s="12" t="s">
        <v>4</v>
      </c>
      <c r="Z5" s="10" t="s">
        <v>1</v>
      </c>
      <c r="AA5" s="11" t="s">
        <v>2</v>
      </c>
      <c r="AB5" s="11" t="s">
        <v>3</v>
      </c>
      <c r="AC5" s="12" t="s">
        <v>4</v>
      </c>
      <c r="AD5" s="10" t="s">
        <v>1</v>
      </c>
      <c r="AE5" s="11" t="s">
        <v>2</v>
      </c>
      <c r="AF5" s="11" t="s">
        <v>3</v>
      </c>
      <c r="AG5" s="12" t="s">
        <v>4</v>
      </c>
      <c r="AH5" s="10" t="s">
        <v>1</v>
      </c>
      <c r="AI5" s="11" t="s">
        <v>2</v>
      </c>
      <c r="AJ5" s="11" t="s">
        <v>3</v>
      </c>
      <c r="AK5" s="12" t="s">
        <v>4</v>
      </c>
    </row>
    <row r="6" spans="1:37" x14ac:dyDescent="0.25">
      <c r="A6" s="9"/>
      <c r="B6" s="63" t="s">
        <v>130</v>
      </c>
      <c r="C6" s="64" t="s">
        <v>131</v>
      </c>
      <c r="D6" s="64" t="s">
        <v>132</v>
      </c>
      <c r="E6" s="65" t="s">
        <v>133</v>
      </c>
      <c r="F6" s="63" t="s">
        <v>130</v>
      </c>
      <c r="G6" s="64" t="s">
        <v>131</v>
      </c>
      <c r="H6" s="64" t="s">
        <v>132</v>
      </c>
      <c r="I6" s="65" t="s">
        <v>133</v>
      </c>
      <c r="J6" s="63" t="s">
        <v>130</v>
      </c>
      <c r="K6" s="64" t="s">
        <v>131</v>
      </c>
      <c r="L6" s="64" t="s">
        <v>132</v>
      </c>
      <c r="M6" s="65" t="s">
        <v>133</v>
      </c>
      <c r="N6" s="63" t="s">
        <v>130</v>
      </c>
      <c r="O6" s="64" t="s">
        <v>131</v>
      </c>
      <c r="P6" s="64" t="s">
        <v>132</v>
      </c>
      <c r="Q6" s="65" t="s">
        <v>133</v>
      </c>
      <c r="R6" s="63" t="s">
        <v>130</v>
      </c>
      <c r="S6" s="64" t="s">
        <v>131</v>
      </c>
      <c r="T6" s="64" t="s">
        <v>132</v>
      </c>
      <c r="U6" s="65" t="s">
        <v>133</v>
      </c>
      <c r="V6" s="63" t="s">
        <v>130</v>
      </c>
      <c r="W6" s="64" t="s">
        <v>131</v>
      </c>
      <c r="X6" s="64" t="s">
        <v>132</v>
      </c>
      <c r="Y6" s="65" t="s">
        <v>133</v>
      </c>
      <c r="Z6" s="63" t="s">
        <v>130</v>
      </c>
      <c r="AA6" s="64" t="s">
        <v>131</v>
      </c>
      <c r="AB6" s="64" t="s">
        <v>132</v>
      </c>
      <c r="AC6" s="65" t="s">
        <v>133</v>
      </c>
      <c r="AD6" s="63" t="s">
        <v>130</v>
      </c>
      <c r="AE6" s="64" t="s">
        <v>131</v>
      </c>
      <c r="AF6" s="64" t="s">
        <v>132</v>
      </c>
      <c r="AG6" s="65" t="s">
        <v>133</v>
      </c>
      <c r="AH6" s="63" t="s">
        <v>130</v>
      </c>
      <c r="AI6" s="64" t="s">
        <v>131</v>
      </c>
      <c r="AJ6" s="64" t="s">
        <v>132</v>
      </c>
      <c r="AK6" s="65" t="s">
        <v>133</v>
      </c>
    </row>
    <row r="7" spans="1:37" x14ac:dyDescent="0.25">
      <c r="A7" s="8" t="s">
        <v>81</v>
      </c>
      <c r="B7" s="14">
        <v>93</v>
      </c>
      <c r="C7" s="15">
        <v>98</v>
      </c>
      <c r="D7" s="15">
        <v>79</v>
      </c>
      <c r="E7" s="16">
        <v>56</v>
      </c>
      <c r="F7" s="14">
        <v>67</v>
      </c>
      <c r="G7" s="15">
        <v>144</v>
      </c>
      <c r="H7" s="15">
        <v>158</v>
      </c>
      <c r="I7" s="16">
        <v>108</v>
      </c>
      <c r="J7" s="17">
        <v>162</v>
      </c>
      <c r="K7" s="15">
        <v>161</v>
      </c>
      <c r="L7" s="15">
        <v>209</v>
      </c>
      <c r="M7" s="16">
        <v>138</v>
      </c>
      <c r="N7" s="14">
        <v>241</v>
      </c>
      <c r="O7" s="15">
        <v>160</v>
      </c>
      <c r="P7" s="15">
        <v>114</v>
      </c>
      <c r="Q7" s="16">
        <v>115</v>
      </c>
      <c r="R7" s="14">
        <v>169</v>
      </c>
      <c r="S7" s="15">
        <v>109</v>
      </c>
      <c r="T7" s="15">
        <v>189</v>
      </c>
      <c r="U7" s="16">
        <v>118</v>
      </c>
      <c r="V7" s="14">
        <v>191</v>
      </c>
      <c r="W7" s="15">
        <v>148</v>
      </c>
      <c r="X7" s="15">
        <v>137</v>
      </c>
      <c r="Y7" s="15">
        <v>164</v>
      </c>
      <c r="Z7" s="35">
        <v>184</v>
      </c>
      <c r="AA7" s="15">
        <v>192</v>
      </c>
      <c r="AB7" s="15">
        <v>137</v>
      </c>
      <c r="AC7" s="16">
        <v>129</v>
      </c>
      <c r="AD7" s="35">
        <v>220</v>
      </c>
      <c r="AE7" s="15">
        <v>110</v>
      </c>
      <c r="AF7" s="15">
        <v>165</v>
      </c>
      <c r="AG7" s="16">
        <v>123</v>
      </c>
      <c r="AH7" s="35">
        <v>151</v>
      </c>
      <c r="AI7" s="15">
        <v>157</v>
      </c>
      <c r="AJ7" s="15">
        <v>157</v>
      </c>
      <c r="AK7" s="16"/>
    </row>
    <row r="8" spans="1:37" ht="15.75" x14ac:dyDescent="0.25">
      <c r="A8" s="18" t="s">
        <v>82</v>
      </c>
      <c r="B8" s="14"/>
      <c r="C8" s="15"/>
      <c r="D8" s="15"/>
      <c r="E8" s="16"/>
      <c r="F8" s="14"/>
      <c r="G8" s="15"/>
      <c r="H8" s="15"/>
      <c r="I8" s="16"/>
      <c r="J8" s="17"/>
      <c r="K8" s="15"/>
      <c r="L8" s="15"/>
      <c r="M8" s="16"/>
      <c r="N8" s="14"/>
      <c r="O8" s="15"/>
      <c r="P8" s="15"/>
      <c r="Q8" s="16"/>
      <c r="R8" s="14"/>
      <c r="S8" s="15"/>
      <c r="T8" s="15"/>
      <c r="U8" s="16"/>
      <c r="V8" s="14"/>
      <c r="W8" s="15"/>
      <c r="X8" s="15"/>
      <c r="Y8" s="16"/>
      <c r="Z8" s="14"/>
      <c r="AA8" s="15"/>
      <c r="AB8" s="15"/>
      <c r="AC8" s="16"/>
      <c r="AD8" s="14"/>
      <c r="AE8" s="15"/>
      <c r="AF8" s="15"/>
      <c r="AG8" s="16"/>
      <c r="AH8" s="14"/>
      <c r="AI8" s="15"/>
      <c r="AJ8" s="15"/>
      <c r="AK8" s="16"/>
    </row>
    <row r="9" spans="1:37" ht="15.75" thickBot="1" x14ac:dyDescent="0.3">
      <c r="A9" s="8" t="s">
        <v>83</v>
      </c>
      <c r="B9" s="19">
        <v>65</v>
      </c>
      <c r="C9" s="20">
        <v>57</v>
      </c>
      <c r="D9" s="21">
        <v>36</v>
      </c>
      <c r="E9" s="22">
        <v>34</v>
      </c>
      <c r="F9" s="19">
        <v>50</v>
      </c>
      <c r="G9" s="20">
        <v>52</v>
      </c>
      <c r="H9" s="21">
        <v>67</v>
      </c>
      <c r="I9" s="23">
        <v>3</v>
      </c>
      <c r="J9" s="24">
        <v>77</v>
      </c>
      <c r="K9" s="20">
        <v>101</v>
      </c>
      <c r="L9" s="21">
        <v>86</v>
      </c>
      <c r="M9" s="25">
        <v>73</v>
      </c>
      <c r="N9" s="19">
        <v>162</v>
      </c>
      <c r="O9" s="20">
        <v>102</v>
      </c>
      <c r="P9" s="21">
        <v>111</v>
      </c>
      <c r="Q9" s="23">
        <v>107</v>
      </c>
      <c r="R9" s="19">
        <v>125</v>
      </c>
      <c r="S9" s="20">
        <v>122</v>
      </c>
      <c r="T9" s="21">
        <v>119</v>
      </c>
      <c r="U9" s="23">
        <v>101</v>
      </c>
      <c r="V9" s="19">
        <v>145</v>
      </c>
      <c r="W9" s="20">
        <v>118</v>
      </c>
      <c r="X9" s="21">
        <v>61</v>
      </c>
      <c r="Y9" s="23">
        <v>51</v>
      </c>
      <c r="Z9" s="19">
        <v>9</v>
      </c>
      <c r="AA9" s="20">
        <v>10</v>
      </c>
      <c r="AB9" s="21">
        <v>9</v>
      </c>
      <c r="AC9" s="23">
        <v>8</v>
      </c>
      <c r="AD9" s="19">
        <v>4</v>
      </c>
      <c r="AE9" s="20">
        <v>6</v>
      </c>
      <c r="AF9" s="21">
        <v>2</v>
      </c>
      <c r="AG9" s="23"/>
      <c r="AH9" s="19">
        <v>1</v>
      </c>
      <c r="AI9" s="20">
        <v>4</v>
      </c>
      <c r="AJ9" s="21">
        <v>2</v>
      </c>
      <c r="AK9" s="23"/>
    </row>
    <row r="10" spans="1:37" x14ac:dyDescent="0.25">
      <c r="A10" s="8" t="s">
        <v>84</v>
      </c>
      <c r="B10" s="53">
        <v>1</v>
      </c>
      <c r="C10" s="54">
        <v>4</v>
      </c>
      <c r="D10" s="55">
        <v>1</v>
      </c>
      <c r="E10" s="57">
        <v>2</v>
      </c>
      <c r="F10" s="53">
        <v>1</v>
      </c>
      <c r="G10" s="54">
        <v>1</v>
      </c>
      <c r="H10" s="55">
        <v>1</v>
      </c>
      <c r="I10" s="56">
        <v>2</v>
      </c>
      <c r="J10" s="58">
        <v>2</v>
      </c>
      <c r="K10" s="54">
        <v>3</v>
      </c>
      <c r="L10" s="55">
        <v>2</v>
      </c>
      <c r="M10" s="59"/>
      <c r="N10" s="53">
        <v>12</v>
      </c>
      <c r="O10" s="54">
        <v>7</v>
      </c>
      <c r="P10" s="55">
        <v>6</v>
      </c>
      <c r="Q10" s="56">
        <v>2</v>
      </c>
      <c r="R10" s="53">
        <v>6</v>
      </c>
      <c r="S10" s="54">
        <v>6</v>
      </c>
      <c r="T10" s="55">
        <v>2</v>
      </c>
      <c r="U10" s="56">
        <v>4</v>
      </c>
      <c r="V10" s="53">
        <v>5</v>
      </c>
      <c r="W10" s="54">
        <v>2</v>
      </c>
      <c r="X10" s="55"/>
      <c r="Y10" s="56"/>
      <c r="Z10" s="53"/>
      <c r="AA10" s="54"/>
      <c r="AB10" s="55"/>
      <c r="AC10" s="56"/>
      <c r="AD10" s="53"/>
      <c r="AE10" s="54"/>
      <c r="AF10" s="73">
        <v>1</v>
      </c>
      <c r="AG10" s="56"/>
      <c r="AH10" s="53"/>
      <c r="AI10" s="54"/>
      <c r="AJ10" s="15"/>
      <c r="AK10" s="56"/>
    </row>
    <row r="11" spans="1:37" x14ac:dyDescent="0.25">
      <c r="A11" s="8" t="s">
        <v>85</v>
      </c>
      <c r="B11" s="1"/>
      <c r="C11" s="15"/>
      <c r="D11" s="15"/>
      <c r="E11" s="26"/>
      <c r="F11" s="1"/>
      <c r="G11" s="15"/>
      <c r="H11" s="15"/>
      <c r="I11" s="26"/>
      <c r="J11" s="60"/>
      <c r="K11" s="15"/>
      <c r="L11" s="15"/>
      <c r="M11" s="16"/>
      <c r="N11" s="1"/>
      <c r="O11" s="15"/>
      <c r="P11" s="15"/>
      <c r="Q11" s="26"/>
      <c r="R11" s="1"/>
      <c r="S11" s="15"/>
      <c r="T11" s="15"/>
      <c r="U11" s="26"/>
      <c r="V11" s="1"/>
      <c r="W11" s="15"/>
      <c r="X11" s="15"/>
      <c r="Y11" s="26"/>
      <c r="Z11" s="1"/>
      <c r="AA11" s="15"/>
      <c r="AB11" s="15"/>
      <c r="AC11" s="26"/>
      <c r="AD11" s="1"/>
      <c r="AE11" s="15"/>
      <c r="AF11" s="15"/>
      <c r="AG11" s="26"/>
      <c r="AH11" s="1"/>
      <c r="AI11" s="15"/>
      <c r="AJ11" s="15"/>
      <c r="AK11" s="26"/>
    </row>
    <row r="12" spans="1:37" ht="15.75" thickBot="1" x14ac:dyDescent="0.3">
      <c r="A12" s="8" t="s">
        <v>86</v>
      </c>
      <c r="B12" s="66"/>
      <c r="C12" s="67"/>
      <c r="D12" s="67"/>
      <c r="E12" s="68"/>
      <c r="F12" s="66">
        <v>1</v>
      </c>
      <c r="G12" s="67"/>
      <c r="H12" s="67"/>
      <c r="I12" s="68">
        <v>1</v>
      </c>
      <c r="J12" s="69"/>
      <c r="K12" s="15">
        <v>2</v>
      </c>
      <c r="L12" s="15">
        <v>2</v>
      </c>
      <c r="M12" s="16"/>
      <c r="N12" s="1"/>
      <c r="O12" s="15"/>
      <c r="P12" s="15"/>
      <c r="Q12" s="26">
        <v>1</v>
      </c>
      <c r="R12" s="1">
        <v>1</v>
      </c>
      <c r="S12" s="15">
        <v>1</v>
      </c>
      <c r="T12" s="15"/>
      <c r="U12" s="26">
        <v>1</v>
      </c>
      <c r="V12" s="1"/>
      <c r="W12" s="15"/>
      <c r="X12" s="15"/>
      <c r="Y12" s="26"/>
      <c r="Z12" s="1"/>
      <c r="AA12" s="15"/>
      <c r="AB12" s="15"/>
      <c r="AC12" s="26"/>
      <c r="AD12" s="1">
        <v>1</v>
      </c>
      <c r="AE12" s="15"/>
      <c r="AF12" s="15"/>
      <c r="AG12" s="26"/>
      <c r="AH12" s="1"/>
      <c r="AI12" s="15"/>
      <c r="AJ12" s="15"/>
      <c r="AK12" s="26"/>
    </row>
    <row r="13" spans="1:37" ht="15.75" thickBot="1" x14ac:dyDescent="0.3">
      <c r="A13" s="8" t="s">
        <v>135</v>
      </c>
      <c r="B13" s="86" t="s">
        <v>134</v>
      </c>
      <c r="C13" s="87"/>
      <c r="D13" s="87"/>
      <c r="E13" s="87"/>
      <c r="F13" s="87"/>
      <c r="G13" s="87"/>
      <c r="H13" s="87"/>
      <c r="I13" s="87"/>
      <c r="J13" s="88"/>
      <c r="K13" s="60"/>
      <c r="L13" s="61"/>
      <c r="M13" s="62"/>
      <c r="N13" s="1"/>
      <c r="O13" s="15"/>
      <c r="P13" s="15"/>
      <c r="Q13" s="26">
        <v>1</v>
      </c>
      <c r="R13" s="1">
        <v>1</v>
      </c>
      <c r="S13" s="15">
        <v>3</v>
      </c>
      <c r="T13" s="15"/>
      <c r="U13" s="26"/>
      <c r="V13" s="1"/>
      <c r="W13" s="15"/>
      <c r="X13" s="15">
        <v>1</v>
      </c>
      <c r="Y13" s="26"/>
      <c r="Z13" s="1"/>
      <c r="AA13" s="15"/>
      <c r="AB13" s="15"/>
      <c r="AC13" s="26"/>
      <c r="AD13" s="1">
        <v>1</v>
      </c>
      <c r="AE13" s="15">
        <v>2</v>
      </c>
      <c r="AF13" s="15"/>
      <c r="AG13" s="26"/>
      <c r="AH13" s="1"/>
      <c r="AI13" s="15"/>
      <c r="AJ13" s="15">
        <v>1</v>
      </c>
      <c r="AK13" s="26"/>
    </row>
    <row r="14" spans="1:37" x14ac:dyDescent="0.25">
      <c r="A14" s="8" t="s">
        <v>87</v>
      </c>
      <c r="B14" s="53"/>
      <c r="C14" s="70"/>
      <c r="D14" s="70"/>
      <c r="E14" s="57"/>
      <c r="F14" s="53"/>
      <c r="G14" s="70"/>
      <c r="H14" s="70"/>
      <c r="I14" s="57"/>
      <c r="J14" s="58"/>
      <c r="K14" s="61"/>
      <c r="L14" s="61"/>
      <c r="M14" s="16"/>
      <c r="N14" s="1"/>
      <c r="O14" s="15"/>
      <c r="P14" s="15">
        <v>1</v>
      </c>
      <c r="Q14" s="26"/>
      <c r="R14" s="1"/>
      <c r="S14" s="15"/>
      <c r="T14" s="15"/>
      <c r="U14" s="26"/>
      <c r="V14" s="1"/>
      <c r="W14" s="15"/>
      <c r="X14" s="15"/>
      <c r="Y14" s="26"/>
      <c r="Z14" s="1"/>
      <c r="AA14" s="15"/>
      <c r="AB14" s="15">
        <v>1</v>
      </c>
      <c r="AC14" s="26"/>
      <c r="AD14" s="1"/>
      <c r="AE14" s="15"/>
      <c r="AF14" s="15"/>
      <c r="AG14" s="26"/>
      <c r="AH14" s="73">
        <v>1</v>
      </c>
      <c r="AI14" s="15">
        <v>1</v>
      </c>
      <c r="AJ14" s="15"/>
      <c r="AK14" s="26"/>
    </row>
    <row r="15" spans="1:37" x14ac:dyDescent="0.25">
      <c r="A15" s="8" t="s">
        <v>88</v>
      </c>
      <c r="B15" s="1"/>
      <c r="C15" s="61"/>
      <c r="D15" s="61"/>
      <c r="E15" s="62"/>
      <c r="F15" s="1"/>
      <c r="G15" s="61"/>
      <c r="H15" s="61"/>
      <c r="I15" s="62"/>
      <c r="J15" s="60"/>
      <c r="K15" s="61">
        <v>1</v>
      </c>
      <c r="L15" s="61"/>
      <c r="M15" s="16"/>
      <c r="N15" s="1"/>
      <c r="O15" s="15"/>
      <c r="P15" s="15"/>
      <c r="Q15" s="26"/>
      <c r="R15" s="1"/>
      <c r="S15" s="15"/>
      <c r="T15" s="15"/>
      <c r="U15" s="26"/>
      <c r="V15" s="1"/>
      <c r="W15" s="15"/>
      <c r="X15" s="15"/>
      <c r="Y15" s="26"/>
      <c r="Z15" s="1">
        <v>1</v>
      </c>
      <c r="AA15" s="15"/>
      <c r="AB15" s="15"/>
      <c r="AC15" s="26"/>
      <c r="AD15" s="1"/>
      <c r="AE15" s="15"/>
      <c r="AF15" s="15"/>
      <c r="AG15" s="26"/>
      <c r="AH15" s="1"/>
      <c r="AI15" s="15">
        <v>3</v>
      </c>
      <c r="AJ15" s="15"/>
      <c r="AK15" s="26"/>
    </row>
    <row r="16" spans="1:37" x14ac:dyDescent="0.25">
      <c r="A16" s="8" t="s">
        <v>89</v>
      </c>
      <c r="B16" s="1"/>
      <c r="C16" s="15"/>
      <c r="D16" s="15"/>
      <c r="E16" s="26"/>
      <c r="F16" s="1"/>
      <c r="G16" s="15"/>
      <c r="H16" s="15"/>
      <c r="I16" s="26"/>
      <c r="J16" s="60"/>
      <c r="K16" s="15">
        <v>2</v>
      </c>
      <c r="L16" s="15"/>
      <c r="M16" s="16"/>
      <c r="N16" s="1"/>
      <c r="O16" s="15"/>
      <c r="P16" s="15"/>
      <c r="Q16" s="26"/>
      <c r="R16" s="1"/>
      <c r="S16" s="15"/>
      <c r="T16" s="15"/>
      <c r="U16" s="26"/>
      <c r="V16" s="1"/>
      <c r="W16" s="15"/>
      <c r="X16" s="15"/>
      <c r="Y16" s="26"/>
      <c r="Z16" s="1"/>
      <c r="AA16" s="15"/>
      <c r="AB16" s="15"/>
      <c r="AC16" s="26"/>
      <c r="AD16" s="1"/>
      <c r="AE16" s="15"/>
      <c r="AF16" s="15"/>
      <c r="AG16" s="26"/>
      <c r="AH16" s="1"/>
      <c r="AI16" s="15"/>
      <c r="AJ16" s="15"/>
      <c r="AK16" s="26"/>
    </row>
    <row r="17" spans="1:37" x14ac:dyDescent="0.25">
      <c r="A17" s="8" t="s">
        <v>90</v>
      </c>
      <c r="B17" s="1"/>
      <c r="C17" s="15"/>
      <c r="D17" s="15"/>
      <c r="E17" s="16"/>
      <c r="F17" s="1"/>
      <c r="G17" s="15"/>
      <c r="H17" s="15"/>
      <c r="I17" s="16"/>
      <c r="J17" s="60"/>
      <c r="K17" s="15"/>
      <c r="L17" s="15"/>
      <c r="M17" s="16"/>
      <c r="N17" s="1"/>
      <c r="O17" s="15"/>
      <c r="P17" s="15"/>
      <c r="Q17" s="16"/>
      <c r="R17" s="1"/>
      <c r="S17" s="15"/>
      <c r="T17" s="15"/>
      <c r="U17" s="16"/>
      <c r="V17" s="1"/>
      <c r="W17" s="15"/>
      <c r="X17" s="15"/>
      <c r="Y17" s="16"/>
      <c r="Z17" s="1"/>
      <c r="AA17" s="15"/>
      <c r="AB17" s="15"/>
      <c r="AC17" s="16"/>
      <c r="AD17" s="1"/>
      <c r="AE17" s="15"/>
      <c r="AF17" s="15"/>
      <c r="AG17" s="16"/>
      <c r="AH17" s="1"/>
      <c r="AI17" s="15"/>
      <c r="AJ17" s="15"/>
      <c r="AK17" s="16"/>
    </row>
    <row r="18" spans="1:37" x14ac:dyDescent="0.25">
      <c r="A18" s="8" t="s">
        <v>91</v>
      </c>
      <c r="B18" s="1"/>
      <c r="C18" s="15"/>
      <c r="D18" s="15"/>
      <c r="E18" s="16"/>
      <c r="F18" s="1"/>
      <c r="G18" s="15"/>
      <c r="H18" s="15"/>
      <c r="I18" s="16"/>
      <c r="J18" s="60"/>
      <c r="K18" s="15"/>
      <c r="L18" s="15"/>
      <c r="M18" s="16"/>
      <c r="N18" s="1"/>
      <c r="O18" s="15"/>
      <c r="P18" s="15"/>
      <c r="Q18" s="16"/>
      <c r="R18" s="1"/>
      <c r="S18" s="15"/>
      <c r="T18" s="15"/>
      <c r="U18" s="16"/>
      <c r="V18" s="1"/>
      <c r="W18" s="15"/>
      <c r="X18" s="15"/>
      <c r="Y18" s="16"/>
      <c r="Z18" s="1"/>
      <c r="AA18" s="15"/>
      <c r="AB18" s="15"/>
      <c r="AC18" s="16"/>
      <c r="AD18" s="1"/>
      <c r="AE18" s="15"/>
      <c r="AF18" s="15"/>
      <c r="AG18" s="16"/>
      <c r="AH18" s="1"/>
      <c r="AI18" s="15"/>
      <c r="AJ18" s="15"/>
      <c r="AK18" s="16"/>
    </row>
    <row r="19" spans="1:37" x14ac:dyDescent="0.25">
      <c r="A19" s="8" t="s">
        <v>92</v>
      </c>
      <c r="B19" s="1"/>
      <c r="C19" s="15"/>
      <c r="D19" s="15"/>
      <c r="E19" s="16"/>
      <c r="F19" s="1"/>
      <c r="G19" s="15"/>
      <c r="H19" s="15"/>
      <c r="I19" s="16"/>
      <c r="J19" s="60"/>
      <c r="K19" s="15"/>
      <c r="L19" s="15"/>
      <c r="M19" s="16"/>
      <c r="N19" s="1"/>
      <c r="O19" s="15"/>
      <c r="P19" s="15"/>
      <c r="Q19" s="16"/>
      <c r="R19" s="1"/>
      <c r="S19" s="15"/>
      <c r="T19" s="15"/>
      <c r="U19" s="16"/>
      <c r="V19" s="1"/>
      <c r="W19" s="15"/>
      <c r="X19" s="15"/>
      <c r="Y19" s="16"/>
      <c r="Z19" s="1"/>
      <c r="AA19" s="15"/>
      <c r="AB19" s="15"/>
      <c r="AC19" s="16"/>
      <c r="AD19" s="1"/>
      <c r="AE19" s="15"/>
      <c r="AF19" s="15"/>
      <c r="AG19" s="16"/>
      <c r="AH19" s="1"/>
      <c r="AI19" s="15"/>
      <c r="AJ19" s="15"/>
      <c r="AK19" s="16"/>
    </row>
    <row r="20" spans="1:37" x14ac:dyDescent="0.25">
      <c r="A20" s="8" t="s">
        <v>93</v>
      </c>
      <c r="B20" s="1"/>
      <c r="C20" s="15"/>
      <c r="D20" s="15"/>
      <c r="E20" s="16"/>
      <c r="F20" s="1"/>
      <c r="G20" s="15"/>
      <c r="H20" s="15"/>
      <c r="I20" s="16"/>
      <c r="J20" s="60"/>
      <c r="K20" s="15"/>
      <c r="L20" s="15"/>
      <c r="M20" s="16"/>
      <c r="N20" s="1"/>
      <c r="O20" s="15"/>
      <c r="P20" s="15"/>
      <c r="Q20" s="16"/>
      <c r="R20" s="1"/>
      <c r="S20" s="15"/>
      <c r="T20" s="15"/>
      <c r="U20" s="16"/>
      <c r="V20" s="1"/>
      <c r="W20" s="15"/>
      <c r="X20" s="15"/>
      <c r="Y20" s="16"/>
      <c r="Z20" s="1"/>
      <c r="AA20" s="15"/>
      <c r="AB20" s="15"/>
      <c r="AC20" s="16">
        <v>1</v>
      </c>
      <c r="AD20" s="1">
        <v>1</v>
      </c>
      <c r="AE20" s="15"/>
      <c r="AF20" s="15"/>
      <c r="AG20" s="16"/>
      <c r="AH20" s="1"/>
      <c r="AI20" s="15"/>
      <c r="AJ20" s="15"/>
      <c r="AK20" s="16"/>
    </row>
    <row r="21" spans="1:37" ht="15.75" thickBot="1" x14ac:dyDescent="0.3">
      <c r="A21" s="27" t="s">
        <v>94</v>
      </c>
      <c r="B21" s="19"/>
      <c r="C21" s="21"/>
      <c r="D21" s="21"/>
      <c r="E21" s="25"/>
      <c r="F21" s="19"/>
      <c r="G21" s="21"/>
      <c r="H21" s="21"/>
      <c r="I21" s="25"/>
      <c r="J21" s="24"/>
      <c r="K21" s="21"/>
      <c r="L21" s="21"/>
      <c r="M21" s="25"/>
      <c r="N21" s="19"/>
      <c r="O21" s="21"/>
      <c r="P21" s="21"/>
      <c r="Q21" s="25"/>
      <c r="R21" s="19"/>
      <c r="S21" s="21"/>
      <c r="T21" s="21"/>
      <c r="U21" s="25"/>
      <c r="V21" s="19"/>
      <c r="W21" s="21"/>
      <c r="X21" s="21"/>
      <c r="Y21" s="25"/>
      <c r="Z21" s="19"/>
      <c r="AA21" s="21"/>
      <c r="AB21" s="21"/>
      <c r="AC21" s="25"/>
      <c r="AD21" s="19"/>
      <c r="AE21" s="21"/>
      <c r="AF21" s="21"/>
      <c r="AG21" s="25"/>
      <c r="AH21" s="19"/>
      <c r="AI21" s="21"/>
      <c r="AJ21" s="21"/>
      <c r="AK21" s="25"/>
    </row>
    <row r="23" spans="1:37" ht="15.75" x14ac:dyDescent="0.25">
      <c r="A23" s="28" t="s">
        <v>95</v>
      </c>
    </row>
    <row r="24" spans="1:37" ht="15.75" thickBot="1" x14ac:dyDescent="0.3"/>
    <row r="25" spans="1:37" x14ac:dyDescent="0.25">
      <c r="A25" s="29" t="s">
        <v>102</v>
      </c>
      <c r="B25" s="30"/>
      <c r="C25" s="31"/>
      <c r="D25" s="31"/>
      <c r="E25" s="32"/>
      <c r="F25" s="33"/>
      <c r="G25" s="31"/>
      <c r="H25" s="31"/>
      <c r="I25" s="34"/>
      <c r="J25" s="30"/>
      <c r="K25" s="31"/>
      <c r="L25" s="31"/>
      <c r="M25" s="32"/>
      <c r="N25" s="33"/>
      <c r="O25" s="31"/>
      <c r="P25" s="31"/>
      <c r="Q25" s="32"/>
      <c r="R25" s="33"/>
      <c r="S25" s="31"/>
      <c r="T25" s="31"/>
      <c r="U25" s="32"/>
      <c r="V25" s="33"/>
      <c r="W25" s="31"/>
      <c r="X25" s="31"/>
      <c r="Y25" s="32"/>
      <c r="Z25" s="33"/>
      <c r="AA25" s="31"/>
      <c r="AB25" s="31"/>
      <c r="AC25" s="32"/>
      <c r="AD25" s="33"/>
      <c r="AE25" s="31"/>
      <c r="AF25" s="31"/>
      <c r="AG25" s="32"/>
      <c r="AH25" s="33"/>
      <c r="AI25" s="31"/>
      <c r="AJ25" s="31"/>
      <c r="AK25" s="32"/>
    </row>
    <row r="26" spans="1:37" x14ac:dyDescent="0.25">
      <c r="A26" s="35" t="s">
        <v>101</v>
      </c>
      <c r="B26" s="14"/>
      <c r="C26" s="15"/>
      <c r="D26" s="15"/>
      <c r="E26" s="16"/>
      <c r="F26" s="17"/>
      <c r="G26" s="15"/>
      <c r="H26" s="15"/>
      <c r="I26" s="36"/>
      <c r="J26" s="14"/>
      <c r="K26" s="15"/>
      <c r="L26" s="15"/>
      <c r="M26" s="16"/>
      <c r="N26" s="17"/>
      <c r="O26" s="15"/>
      <c r="P26" s="15"/>
      <c r="Q26" s="16"/>
      <c r="R26" s="17"/>
      <c r="S26" s="15"/>
      <c r="T26" s="15"/>
      <c r="U26" s="16"/>
      <c r="V26" s="17"/>
      <c r="W26" s="15"/>
      <c r="X26" s="15"/>
      <c r="Y26" s="16"/>
      <c r="Z26" s="17"/>
      <c r="AA26" s="15"/>
      <c r="AB26" s="15"/>
      <c r="AC26" s="16" t="s">
        <v>136</v>
      </c>
      <c r="AD26" s="17"/>
      <c r="AE26" s="15"/>
      <c r="AF26" s="15"/>
      <c r="AG26" s="16"/>
      <c r="AH26" s="17"/>
      <c r="AI26" s="15"/>
      <c r="AJ26" s="15"/>
      <c r="AK26" s="16"/>
    </row>
    <row r="27" spans="1:37" x14ac:dyDescent="0.25">
      <c r="A27" s="35" t="s">
        <v>96</v>
      </c>
      <c r="B27" s="14"/>
      <c r="C27" s="15"/>
      <c r="D27" s="15"/>
      <c r="E27" s="16"/>
      <c r="F27" s="17"/>
      <c r="G27" s="15"/>
      <c r="H27" s="15"/>
      <c r="I27" s="36"/>
      <c r="J27" s="14"/>
      <c r="K27" s="15"/>
      <c r="L27" s="15"/>
      <c r="M27" s="16"/>
      <c r="N27" s="17"/>
      <c r="O27" s="15"/>
      <c r="P27" s="15"/>
      <c r="Q27" s="16"/>
      <c r="R27" s="17"/>
      <c r="S27" s="15"/>
      <c r="T27" s="15"/>
      <c r="U27" s="16"/>
      <c r="V27" s="17"/>
      <c r="W27" s="15"/>
      <c r="X27" s="15"/>
      <c r="Y27" s="16"/>
      <c r="Z27" s="17"/>
      <c r="AA27" s="15"/>
      <c r="AB27" s="15"/>
      <c r="AC27" s="16" t="s">
        <v>136</v>
      </c>
      <c r="AD27" s="17" t="s">
        <v>136</v>
      </c>
      <c r="AE27" s="15"/>
      <c r="AF27" s="15"/>
      <c r="AG27" s="16"/>
      <c r="AH27" s="17"/>
      <c r="AI27" s="15"/>
      <c r="AJ27" s="15"/>
      <c r="AK27" s="16"/>
    </row>
    <row r="28" spans="1:37" x14ac:dyDescent="0.25">
      <c r="A28" s="35" t="s">
        <v>97</v>
      </c>
      <c r="B28" s="14"/>
      <c r="C28" s="15"/>
      <c r="D28" s="15"/>
      <c r="E28" s="16"/>
      <c r="F28" s="17">
        <v>1</v>
      </c>
      <c r="G28" s="15"/>
      <c r="H28" s="15"/>
      <c r="I28" s="36"/>
      <c r="J28" s="14"/>
      <c r="K28" s="15">
        <v>2</v>
      </c>
      <c r="L28" s="15">
        <v>1</v>
      </c>
      <c r="M28" s="16">
        <v>2</v>
      </c>
      <c r="N28" s="17"/>
      <c r="O28" s="15"/>
      <c r="P28" s="15"/>
      <c r="Q28" s="16">
        <v>2</v>
      </c>
      <c r="R28" s="17">
        <v>2</v>
      </c>
      <c r="S28" s="15">
        <v>4</v>
      </c>
      <c r="T28" s="15"/>
      <c r="U28" s="16">
        <v>1</v>
      </c>
      <c r="V28" s="17"/>
      <c r="W28" s="15"/>
      <c r="X28" s="15"/>
      <c r="Y28" s="16"/>
      <c r="Z28" s="17"/>
      <c r="AA28" s="15"/>
      <c r="AB28" s="15"/>
      <c r="AC28" s="16"/>
      <c r="AD28" s="17"/>
      <c r="AE28" s="15">
        <v>2</v>
      </c>
      <c r="AF28" s="15"/>
      <c r="AG28" s="16"/>
      <c r="AH28" s="17"/>
      <c r="AI28" s="15"/>
      <c r="AJ28" s="15" t="s">
        <v>137</v>
      </c>
      <c r="AK28" s="16"/>
    </row>
    <row r="29" spans="1:37" x14ac:dyDescent="0.25">
      <c r="A29" s="35" t="s">
        <v>98</v>
      </c>
      <c r="B29" s="14"/>
      <c r="C29" s="15"/>
      <c r="D29" s="15"/>
      <c r="E29" s="16"/>
      <c r="F29" s="17"/>
      <c r="G29" s="15"/>
      <c r="H29" s="15"/>
      <c r="I29" s="36"/>
      <c r="J29" s="14"/>
      <c r="K29" s="15"/>
      <c r="L29" s="15"/>
      <c r="M29" s="16"/>
      <c r="N29" s="17"/>
      <c r="O29" s="15"/>
      <c r="P29" s="15"/>
      <c r="Q29" s="16"/>
      <c r="R29" s="17"/>
      <c r="S29" s="15"/>
      <c r="T29" s="15"/>
      <c r="U29" s="16"/>
      <c r="V29" s="17"/>
      <c r="W29" s="15"/>
      <c r="X29" s="15"/>
      <c r="Y29" s="16"/>
      <c r="Z29" s="17"/>
      <c r="AA29" s="15"/>
      <c r="AB29" s="15"/>
      <c r="AC29" s="16" t="s">
        <v>136</v>
      </c>
      <c r="AD29" s="17" t="s">
        <v>136</v>
      </c>
      <c r="AE29" s="15"/>
      <c r="AF29" s="15"/>
      <c r="AG29" s="16"/>
      <c r="AH29" s="17"/>
      <c r="AI29" s="15"/>
      <c r="AJ29" s="15"/>
      <c r="AK29" s="16"/>
    </row>
    <row r="30" spans="1:37" x14ac:dyDescent="0.25">
      <c r="A30" s="35" t="s">
        <v>99</v>
      </c>
      <c r="B30" s="14"/>
      <c r="C30" s="15"/>
      <c r="D30" s="15"/>
      <c r="E30" s="16"/>
      <c r="F30" s="17"/>
      <c r="G30" s="15"/>
      <c r="H30" s="15"/>
      <c r="I30" s="36"/>
      <c r="J30" s="14"/>
      <c r="K30" s="15"/>
      <c r="L30" s="15"/>
      <c r="M30" s="16"/>
      <c r="N30" s="17"/>
      <c r="O30" s="15"/>
      <c r="P30" s="15"/>
      <c r="Q30" s="16"/>
      <c r="R30" s="17"/>
      <c r="S30" s="15"/>
      <c r="T30" s="15"/>
      <c r="U30" s="16"/>
      <c r="V30" s="17"/>
      <c r="W30" s="15"/>
      <c r="X30" s="15"/>
      <c r="Y30" s="16"/>
      <c r="Z30" s="17"/>
      <c r="AA30" s="15"/>
      <c r="AB30" s="15"/>
      <c r="AC30" s="16"/>
      <c r="AD30" s="17"/>
      <c r="AE30" s="15"/>
      <c r="AF30" s="15"/>
      <c r="AG30" s="16"/>
      <c r="AH30" s="17"/>
      <c r="AI30" s="15"/>
      <c r="AJ30" s="15"/>
      <c r="AK30" s="16"/>
    </row>
    <row r="31" spans="1:37" ht="15.75" thickBot="1" x14ac:dyDescent="0.3">
      <c r="A31" s="37" t="s">
        <v>100</v>
      </c>
      <c r="B31" s="38"/>
      <c r="C31" s="21"/>
      <c r="D31" s="21"/>
      <c r="E31" s="25"/>
      <c r="F31" s="39"/>
      <c r="G31" s="21"/>
      <c r="H31" s="21"/>
      <c r="I31" s="40"/>
      <c r="J31" s="38"/>
      <c r="K31" s="21"/>
      <c r="L31" s="21"/>
      <c r="M31" s="25"/>
      <c r="N31" s="39"/>
      <c r="O31" s="21"/>
      <c r="P31" s="21"/>
      <c r="Q31" s="25"/>
      <c r="R31" s="39"/>
      <c r="S31" s="21"/>
      <c r="T31" s="21"/>
      <c r="U31" s="25"/>
      <c r="V31" s="39"/>
      <c r="W31" s="21"/>
      <c r="X31" s="21"/>
      <c r="Y31" s="25"/>
      <c r="Z31" s="39"/>
      <c r="AA31" s="21"/>
      <c r="AB31" s="21"/>
      <c r="AC31" s="25">
        <v>1</v>
      </c>
      <c r="AD31" s="39">
        <v>1</v>
      </c>
      <c r="AE31" s="21"/>
      <c r="AF31" s="21"/>
      <c r="AG31" s="25"/>
      <c r="AH31" s="39"/>
      <c r="AI31" s="21"/>
      <c r="AJ31" s="21"/>
      <c r="AK31" s="25"/>
    </row>
  </sheetData>
  <mergeCells count="37">
    <mergeCell ref="V1:Y1"/>
    <mergeCell ref="V2:Y2"/>
    <mergeCell ref="V3:Y3"/>
    <mergeCell ref="V4:Y4"/>
    <mergeCell ref="R4:U4"/>
    <mergeCell ref="R1:U1"/>
    <mergeCell ref="R2:U2"/>
    <mergeCell ref="R3:U3"/>
    <mergeCell ref="N3:Q3"/>
    <mergeCell ref="B4:E4"/>
    <mergeCell ref="F4:I4"/>
    <mergeCell ref="J4:M4"/>
    <mergeCell ref="N4:Q4"/>
    <mergeCell ref="Z1:AC1"/>
    <mergeCell ref="Z2:AC2"/>
    <mergeCell ref="Z3:AC3"/>
    <mergeCell ref="Z4:AC4"/>
    <mergeCell ref="B13:J13"/>
    <mergeCell ref="B1:E1"/>
    <mergeCell ref="F1:I1"/>
    <mergeCell ref="J1:M1"/>
    <mergeCell ref="N1:Q1"/>
    <mergeCell ref="B2:E2"/>
    <mergeCell ref="F2:I2"/>
    <mergeCell ref="J2:M2"/>
    <mergeCell ref="N2:Q2"/>
    <mergeCell ref="B3:E3"/>
    <mergeCell ref="F3:I3"/>
    <mergeCell ref="J3:M3"/>
    <mergeCell ref="AH1:AK1"/>
    <mergeCell ref="AH2:AK2"/>
    <mergeCell ref="AH3:AK3"/>
    <mergeCell ref="AH4:AK4"/>
    <mergeCell ref="AD1:AG1"/>
    <mergeCell ref="AD2:AG2"/>
    <mergeCell ref="AD3:AG3"/>
    <mergeCell ref="AD4:AG4"/>
  </mergeCells>
  <conditionalFormatting sqref="B11:AG21">
    <cfRule type="cellIs" dxfId="5" priority="6" operator="greaterThan">
      <formula>0</formula>
    </cfRule>
  </conditionalFormatting>
  <conditionalFormatting sqref="AH11:AH13">
    <cfRule type="cellIs" dxfId="4" priority="4" operator="greaterThan">
      <formula>0</formula>
    </cfRule>
  </conditionalFormatting>
  <conditionalFormatting sqref="AH15 AH16:AK21">
    <cfRule type="cellIs" dxfId="3" priority="5" operator="greaterThan">
      <formula>0</formula>
    </cfRule>
  </conditionalFormatting>
  <conditionalFormatting sqref="AI11:AK12 AI14:AK15 AI13 AK13">
    <cfRule type="cellIs" dxfId="2" priority="2" operator="greaterThan">
      <formula>0</formula>
    </cfRule>
  </conditionalFormatting>
  <conditionalFormatting sqref="AJ10">
    <cfRule type="cellIs" dxfId="1" priority="3" operator="greaterThan">
      <formula>0</formula>
    </cfRule>
  </conditionalFormatting>
  <conditionalFormatting sqref="AJ13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Yr 2018 &amp; 19</vt:lpstr>
      <vt:lpstr>2020</vt:lpstr>
      <vt:lpstr>2021</vt:lpstr>
      <vt:lpstr>2022</vt:lpstr>
      <vt:lpstr>2023</vt:lpstr>
      <vt:lpstr>2024</vt:lpstr>
      <vt:lpstr>2025</vt:lpstr>
      <vt:lpstr>2026</vt:lpstr>
      <vt:lpstr>Enforcement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2024-10-09T14:17:12Z</dcterms:created>
  <dcterms:modified xsi:type="dcterms:W3CDTF">2026-10-08T14:38:16Z</dcterms:modified>
</cp:coreProperties>
</file>