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9040" windowHeight="15840" activeTab="5"/>
  </bookViews>
  <sheets>
    <sheet name="Yr 2018 &amp; 19" sheetId="2" r:id="rId1"/>
    <sheet name="2020" sheetId="1" r:id="rId2"/>
    <sheet name="2021" sheetId="3" r:id="rId3"/>
    <sheet name="2022" sheetId="5" r:id="rId4"/>
    <sheet name="2023" sheetId="9" r:id="rId5"/>
    <sheet name="2024" sheetId="10" r:id="rId6"/>
    <sheet name="Enforcement" sheetId="4" r:id="rId7"/>
  </sheets>
  <definedNames/>
  <calcPr calcId="191029"/>
  <extLst/>
</workbook>
</file>

<file path=xl/comments7.xml><?xml version="1.0" encoding="utf-8"?>
<comments xmlns="http://schemas.openxmlformats.org/spreadsheetml/2006/main">
  <authors>
    <author>tc={A6451784-0028-4B27-81E4-6345D218E98F}</author>
  </authors>
  <commentList>
    <comment ref="Z9" authorId="0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Fall in the number of investigations is due to EH changing the way they report figures.</t>
        </r>
      </text>
    </comment>
  </commentList>
</comments>
</file>

<file path=xl/sharedStrings.xml><?xml version="1.0" encoding="utf-8"?>
<sst xmlns="http://schemas.openxmlformats.org/spreadsheetml/2006/main" count="411" uniqueCount="113">
  <si>
    <t>Jan</t>
  </si>
  <si>
    <t>Feb</t>
  </si>
  <si>
    <t>Mar</t>
  </si>
  <si>
    <t>Apr</t>
  </si>
  <si>
    <t>May</t>
  </si>
  <si>
    <t>Jun</t>
  </si>
  <si>
    <t>Jul</t>
  </si>
  <si>
    <t>total</t>
  </si>
  <si>
    <t>Number of fly tips collected by month</t>
  </si>
  <si>
    <t>Type of land</t>
  </si>
  <si>
    <t>Agricultural</t>
  </si>
  <si>
    <t>Back Alley</t>
  </si>
  <si>
    <t>Commercial / Industrial</t>
  </si>
  <si>
    <t>Council Land</t>
  </si>
  <si>
    <t>Footpath / Bridleway</t>
  </si>
  <si>
    <t>Highway</t>
  </si>
  <si>
    <t>Other</t>
  </si>
  <si>
    <t>Private Residence</t>
  </si>
  <si>
    <t>Water course / bank</t>
  </si>
  <si>
    <t>Railway</t>
  </si>
  <si>
    <t>Waste Type</t>
  </si>
  <si>
    <t>White Goods</t>
  </si>
  <si>
    <t>Other Household Waste</t>
  </si>
  <si>
    <t>Black Bags - Household</t>
  </si>
  <si>
    <t>Black Bags - Commercial</t>
  </si>
  <si>
    <t>Vehicle Parts</t>
  </si>
  <si>
    <t>Other (unidentified)</t>
  </si>
  <si>
    <t>Construction / Demolition / Excavation</t>
  </si>
  <si>
    <t>Green</t>
  </si>
  <si>
    <t>Chemical Drums / Oil / Fuel</t>
  </si>
  <si>
    <t>Other Commercial Waste</t>
  </si>
  <si>
    <t>Tyres</t>
  </si>
  <si>
    <t>Animal Carcass</t>
  </si>
  <si>
    <t>Clinical</t>
  </si>
  <si>
    <t>Other Electrical</t>
  </si>
  <si>
    <t>Asbestos</t>
  </si>
  <si>
    <t>electrical</t>
  </si>
  <si>
    <t>Total</t>
  </si>
  <si>
    <t>Size</t>
  </si>
  <si>
    <t>Car boot load or Less</t>
  </si>
  <si>
    <t>Other Single Item</t>
  </si>
  <si>
    <t>Single Black Bag</t>
  </si>
  <si>
    <t>Small Van Load</t>
  </si>
  <si>
    <t>Transit Van Load</t>
  </si>
  <si>
    <t>Tipper Lorry Load</t>
  </si>
  <si>
    <t>Jan/18</t>
  </si>
  <si>
    <t>Feb/18</t>
  </si>
  <si>
    <t>Mar/18</t>
  </si>
  <si>
    <t>Apr/18</t>
  </si>
  <si>
    <t>May/18</t>
  </si>
  <si>
    <t>Jun/18</t>
  </si>
  <si>
    <t>Jul/18</t>
  </si>
  <si>
    <t>Aug/18</t>
  </si>
  <si>
    <t>Sep/18</t>
  </si>
  <si>
    <t>Oct/18</t>
  </si>
  <si>
    <t>Nov/18</t>
  </si>
  <si>
    <t>Dec/18</t>
  </si>
  <si>
    <t>Jan/19</t>
  </si>
  <si>
    <t>Feb/19</t>
  </si>
  <si>
    <t>Mar/19</t>
  </si>
  <si>
    <t>Apr/19</t>
  </si>
  <si>
    <t>May/19</t>
  </si>
  <si>
    <t>Jun/19</t>
  </si>
  <si>
    <t>Jul/19</t>
  </si>
  <si>
    <t>Aug/19</t>
  </si>
  <si>
    <t>Sep/19</t>
  </si>
  <si>
    <t>Oct/19</t>
  </si>
  <si>
    <t>Nov/19</t>
  </si>
  <si>
    <t>Dec/19</t>
  </si>
  <si>
    <t>Number of fly tips collected</t>
  </si>
  <si>
    <t>Footpath / Bridalway</t>
  </si>
  <si>
    <t>Aug</t>
  </si>
  <si>
    <t>Sep</t>
  </si>
  <si>
    <t>Oct</t>
  </si>
  <si>
    <t>Nov</t>
  </si>
  <si>
    <t>Dec</t>
  </si>
  <si>
    <t xml:space="preserve">Number of actions </t>
  </si>
  <si>
    <t>Investigation</t>
  </si>
  <si>
    <t>Warning letter</t>
  </si>
  <si>
    <t>Statutory notice</t>
  </si>
  <si>
    <t>Duty of care inspection</t>
  </si>
  <si>
    <t>Stop and search</t>
  </si>
  <si>
    <t>Vehicles seized</t>
  </si>
  <si>
    <t>Formal Caution</t>
  </si>
  <si>
    <t>Prosecution</t>
  </si>
  <si>
    <t>Injunction</t>
  </si>
  <si>
    <t>Number of prosecution outcomes</t>
  </si>
  <si>
    <t>Absolute/conditional discharge</t>
  </si>
  <si>
    <t>Community service</t>
  </si>
  <si>
    <t>Fine</t>
  </si>
  <si>
    <t>Paid fixed penalty notice</t>
  </si>
  <si>
    <t>Custodial sentence</t>
  </si>
  <si>
    <t>Cases Lost</t>
  </si>
  <si>
    <t>Other (successful)</t>
  </si>
  <si>
    <t>Oct - Dec</t>
  </si>
  <si>
    <t>Incidents in period</t>
  </si>
  <si>
    <t>Total no incidents - calendar year</t>
  </si>
  <si>
    <t>Fixed Penalty Notice (Fly Tipping)</t>
  </si>
  <si>
    <t>Fixed Penalty Notice (Household Duty of Care)</t>
  </si>
  <si>
    <t>Fixed Penalty Notice (littering)</t>
  </si>
  <si>
    <t>All other Fixed Penalty Notices issues</t>
  </si>
  <si>
    <t>Q4</t>
  </si>
  <si>
    <t>Q1</t>
  </si>
  <si>
    <t>Q2</t>
  </si>
  <si>
    <t>Q3</t>
  </si>
  <si>
    <t>Total no of investigations - calendar year</t>
  </si>
  <si>
    <t>Total no of enforcement actions - calendar year</t>
  </si>
  <si>
    <t>Includes both customer reported incidents and those proactively identifed and cleared by crews.</t>
  </si>
  <si>
    <t>Past data includes only incidents reported by customers</t>
  </si>
  <si>
    <t>Jan - Mar</t>
  </si>
  <si>
    <t>Jul - Sep</t>
  </si>
  <si>
    <t>New offence added for 20 - 21 reporting period</t>
  </si>
  <si>
    <t>Apr -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</si>
</sst>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\-#,##0;\-;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Tahom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9">
    <xf numFmtId="0" fontId="0" fillId="0" borderId="0" xfId="0"/>
    <xf numFmtId="164" fontId="19" fillId="0" borderId="10" xfId="0" applyNumberFormat="1" applyFont="1" applyBorder="1" applyAlignment="1">
      <alignment vertical="center"/>
    </xf>
    <xf numFmtId="164" fontId="19" fillId="0" borderId="11" xfId="0" applyNumberFormat="1" applyFont="1" applyBorder="1" applyAlignment="1">
      <alignment vertical="center"/>
    </xf>
    <xf numFmtId="164" fontId="19" fillId="0" borderId="12" xfId="0" applyNumberFormat="1" applyFont="1" applyBorder="1" applyAlignment="1">
      <alignment vertical="center"/>
    </xf>
    <xf numFmtId="164" fontId="19" fillId="0" borderId="13" xfId="0" applyNumberFormat="1" applyFont="1" applyBorder="1" applyAlignment="1">
      <alignment vertical="center"/>
    </xf>
    <xf numFmtId="0" fontId="0" fillId="0" borderId="10" xfId="0" applyBorder="1"/>
    <xf numFmtId="0" fontId="0" fillId="10" borderId="10" xfId="0" applyFill="1" applyBorder="1"/>
    <xf numFmtId="0" fontId="0" fillId="10" borderId="14" xfId="0" applyFill="1" applyBorder="1"/>
    <xf numFmtId="0" fontId="0" fillId="10" borderId="15" xfId="0" applyFill="1" applyBorder="1"/>
    <xf numFmtId="0" fontId="0" fillId="12" borderId="10" xfId="0" applyFill="1" applyBorder="1"/>
    <xf numFmtId="0" fontId="0" fillId="12" borderId="15" xfId="0" applyFill="1" applyBorder="1"/>
    <xf numFmtId="0" fontId="0" fillId="33" borderId="10" xfId="0" applyFill="1" applyBorder="1"/>
    <xf numFmtId="0" fontId="0" fillId="33" borderId="14" xfId="0" applyFill="1" applyBorder="1"/>
    <xf numFmtId="0" fontId="0" fillId="33" borderId="16" xfId="0" applyFill="1" applyBorder="1"/>
    <xf numFmtId="0" fontId="0" fillId="33" borderId="15" xfId="0" applyFill="1" applyBorder="1"/>
    <xf numFmtId="0" fontId="19" fillId="0" borderId="17" xfId="0" applyFont="1" applyBorder="1"/>
    <xf numFmtId="0" fontId="19" fillId="0" borderId="0" xfId="0" applyFont="1"/>
    <xf numFmtId="0" fontId="19" fillId="0" borderId="18" xfId="0" applyFont="1" applyBorder="1"/>
    <xf numFmtId="0" fontId="19" fillId="0" borderId="19" xfId="0" applyFont="1" applyBorder="1"/>
    <xf numFmtId="0" fontId="19" fillId="0" borderId="2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2" xfId="0" applyFont="1" applyBorder="1"/>
    <xf numFmtId="0" fontId="19" fillId="0" borderId="10" xfId="0" applyFont="1" applyBorder="1"/>
    <xf numFmtId="0" fontId="19" fillId="0" borderId="13" xfId="0" applyFont="1" applyBorder="1"/>
    <xf numFmtId="0" fontId="19" fillId="0" borderId="11" xfId="0" applyFont="1" applyBorder="1"/>
    <xf numFmtId="0" fontId="20" fillId="0" borderId="18" xfId="0" applyFont="1" applyBorder="1"/>
    <xf numFmtId="164" fontId="19" fillId="0" borderId="23" xfId="0" applyNumberFormat="1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4" xfId="0" applyFont="1" applyBorder="1"/>
    <xf numFmtId="164" fontId="19" fillId="0" borderId="25" xfId="0" applyNumberFormat="1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164" fontId="19" fillId="0" borderId="26" xfId="0" applyNumberFormat="1" applyFont="1" applyBorder="1" applyAlignment="1">
      <alignment vertical="center"/>
    </xf>
    <xf numFmtId="0" fontId="19" fillId="0" borderId="25" xfId="0" applyFont="1" applyBorder="1"/>
    <xf numFmtId="164" fontId="19" fillId="0" borderId="20" xfId="0" applyNumberFormat="1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5" xfId="0" applyFont="1" applyBorder="1"/>
    <xf numFmtId="164" fontId="19" fillId="0" borderId="21" xfId="0" applyNumberFormat="1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164" fontId="19" fillId="0" borderId="22" xfId="0" applyNumberFormat="1" applyFont="1" applyBorder="1" applyAlignment="1">
      <alignment vertical="center"/>
    </xf>
    <xf numFmtId="0" fontId="19" fillId="0" borderId="21" xfId="0" applyFont="1" applyBorder="1"/>
    <xf numFmtId="0" fontId="19" fillId="0" borderId="13" xfId="0" applyFont="1" applyBorder="1" applyAlignment="1">
      <alignment vertical="center"/>
    </xf>
    <xf numFmtId="164" fontId="19" fillId="0" borderId="27" xfId="0" applyNumberFormat="1" applyFont="1" applyBorder="1" applyAlignment="1">
      <alignment vertical="center"/>
    </xf>
    <xf numFmtId="164" fontId="19" fillId="0" borderId="28" xfId="0" applyNumberFormat="1" applyFont="1" applyBorder="1" applyAlignment="1">
      <alignment vertical="center"/>
    </xf>
    <xf numFmtId="164" fontId="19" fillId="0" borderId="29" xfId="0" applyNumberFormat="1" applyFont="1" applyBorder="1" applyAlignment="1">
      <alignment vertical="center"/>
    </xf>
    <xf numFmtId="0" fontId="19" fillId="0" borderId="30" xfId="0" applyFont="1" applyBorder="1"/>
    <xf numFmtId="0" fontId="20" fillId="0" borderId="0" xfId="0" applyFont="1"/>
    <xf numFmtId="0" fontId="19" fillId="0" borderId="31" xfId="0" applyFont="1" applyBorder="1"/>
    <xf numFmtId="0" fontId="19" fillId="0" borderId="27" xfId="0" applyFont="1" applyBorder="1"/>
    <xf numFmtId="0" fontId="19" fillId="0" borderId="28" xfId="0" applyFont="1" applyBorder="1"/>
    <xf numFmtId="0" fontId="19" fillId="0" borderId="29" xfId="0" applyFont="1" applyBorder="1"/>
    <xf numFmtId="0" fontId="19" fillId="0" borderId="32" xfId="0" applyFont="1" applyBorder="1"/>
    <xf numFmtId="0" fontId="19" fillId="0" borderId="33" xfId="0" applyFont="1" applyBorder="1"/>
    <xf numFmtId="0" fontId="19" fillId="0" borderId="34" xfId="0" applyFont="1" applyBorder="1"/>
    <xf numFmtId="0" fontId="19" fillId="0" borderId="16" xfId="0" applyFont="1" applyBorder="1"/>
    <xf numFmtId="0" fontId="19" fillId="0" borderId="35" xfId="0" applyFont="1" applyBorder="1"/>
    <xf numFmtId="0" fontId="19" fillId="0" borderId="23" xfId="0" applyFont="1" applyBorder="1"/>
    <xf numFmtId="0" fontId="19" fillId="0" borderId="26" xfId="0" applyFont="1" applyBorder="1"/>
    <xf numFmtId="0" fontId="19" fillId="0" borderId="36" xfId="0" applyFont="1" applyBorder="1"/>
    <xf numFmtId="0" fontId="0" fillId="34" borderId="10" xfId="0" applyFill="1" applyBorder="1"/>
    <xf numFmtId="0" fontId="0" fillId="34" borderId="0" xfId="0" applyFill="1"/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4" fontId="19" fillId="0" borderId="38" xfId="0" applyNumberFormat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19" fillId="0" borderId="37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4" fontId="19" fillId="0" borderId="34" xfId="0" applyNumberFormat="1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164" fontId="19" fillId="0" borderId="37" xfId="0" applyNumberFormat="1" applyFont="1" applyBorder="1" applyAlignment="1">
      <alignment horizontal="center"/>
    </xf>
    <xf numFmtId="164" fontId="19" fillId="0" borderId="35" xfId="0" applyNumberFormat="1" applyFont="1" applyBorder="1" applyAlignment="1">
      <alignment horizontal="center"/>
    </xf>
    <xf numFmtId="164" fontId="19" fillId="0" borderId="40" xfId="0" applyNumberFormat="1" applyFont="1" applyBorder="1" applyAlignment="1">
      <alignment horizontal="center"/>
    </xf>
    <xf numFmtId="164" fontId="19" fillId="0" borderId="41" xfId="0" applyNumberFormat="1" applyFont="1" applyBorder="1" applyAlignment="1">
      <alignment horizontal="center"/>
    </xf>
    <xf numFmtId="0" fontId="0" fillId="0" borderId="0" xfId="0" applyFill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dxfs count="6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microsoft.com/office/2017/10/relationships/person" Target="persons/person.xml" /><Relationship Id="rId11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leaver, Mark" id="{F0AB7451-E577-4397-9554-7759A21C060B}" userId="S::MarkCleaver@monmouthshire.gov.uk::2cf0d088-81f2-4296-9f26-0b3161e50ac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9" dT="2024-04-16T10:02:09.54" personId="{F0AB7451-E577-4397-9554-7759A21C060B}" id="{A6451784-0028-4B27-81E4-6345D218E98F}">
    <text>Fall in the number of investigations is due to EH changing the way they report figures.</text>
  </threadedComment>
</ThreadedComments>
</file>

<file path=xl/worksheets/_rels/sheet7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0"/>
  <sheetViews>
    <sheetView workbookViewId="0" topLeftCell="A7">
      <selection activeCell="A31" sqref="A31:XFD31"/>
    </sheetView>
  </sheetViews>
  <sheetFormatPr defaultColWidth="9.140625" defaultRowHeight="15"/>
  <cols>
    <col min="1" max="1" width="24.7109375" style="0" customWidth="1"/>
  </cols>
  <sheetData>
    <row r="1" spans="2:26" ht="15"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  <c r="N1" t="s">
        <v>57</v>
      </c>
      <c r="O1" t="s">
        <v>58</v>
      </c>
      <c r="P1" t="s">
        <v>59</v>
      </c>
      <c r="Q1" t="s">
        <v>60</v>
      </c>
      <c r="R1" t="s">
        <v>61</v>
      </c>
      <c r="S1" t="s">
        <v>62</v>
      </c>
      <c r="T1" t="s">
        <v>63</v>
      </c>
      <c r="U1" t="s">
        <v>64</v>
      </c>
      <c r="V1" t="s">
        <v>65</v>
      </c>
      <c r="W1" t="s">
        <v>66</v>
      </c>
      <c r="X1" t="s">
        <v>67</v>
      </c>
      <c r="Y1" t="s">
        <v>68</v>
      </c>
      <c r="Z1" t="s">
        <v>37</v>
      </c>
    </row>
    <row r="2" spans="1:26" ht="15">
      <c r="A2" t="s">
        <v>69</v>
      </c>
      <c r="B2">
        <v>20</v>
      </c>
      <c r="C2">
        <v>41</v>
      </c>
      <c r="D2">
        <v>12</v>
      </c>
      <c r="E2">
        <v>20</v>
      </c>
      <c r="F2">
        <v>29</v>
      </c>
      <c r="G2">
        <v>17</v>
      </c>
      <c r="H2">
        <v>15</v>
      </c>
      <c r="I2">
        <v>28</v>
      </c>
      <c r="J2">
        <v>30</v>
      </c>
      <c r="K2">
        <v>23</v>
      </c>
      <c r="L2">
        <v>17</v>
      </c>
      <c r="M2">
        <v>16</v>
      </c>
      <c r="N2">
        <v>35</v>
      </c>
      <c r="O2">
        <v>16</v>
      </c>
      <c r="P2">
        <v>16</v>
      </c>
      <c r="Q2">
        <v>42</v>
      </c>
      <c r="R2">
        <v>63</v>
      </c>
      <c r="S2">
        <v>39</v>
      </c>
      <c r="T2">
        <v>68</v>
      </c>
      <c r="U2">
        <v>39</v>
      </c>
      <c r="V2">
        <v>51</v>
      </c>
      <c r="W2">
        <v>32</v>
      </c>
      <c r="X2">
        <v>40</v>
      </c>
      <c r="Y2">
        <v>36</v>
      </c>
      <c r="Z2">
        <v>745</v>
      </c>
    </row>
    <row r="3" ht="15">
      <c r="A3" t="s">
        <v>9</v>
      </c>
    </row>
    <row r="4" spans="1:26" ht="15">
      <c r="A4" t="s">
        <v>10</v>
      </c>
      <c r="B4">
        <v>1</v>
      </c>
      <c r="C4">
        <v>2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2</v>
      </c>
      <c r="K4">
        <v>0</v>
      </c>
      <c r="L4">
        <v>1</v>
      </c>
      <c r="M4">
        <v>2</v>
      </c>
      <c r="N4">
        <v>0</v>
      </c>
      <c r="O4">
        <v>0</v>
      </c>
      <c r="P4">
        <v>1</v>
      </c>
      <c r="Q4">
        <v>0</v>
      </c>
      <c r="R4">
        <v>1</v>
      </c>
      <c r="S4">
        <v>0</v>
      </c>
      <c r="T4">
        <v>4</v>
      </c>
      <c r="U4">
        <v>2</v>
      </c>
      <c r="V4">
        <v>0</v>
      </c>
      <c r="W4">
        <v>1</v>
      </c>
      <c r="X4">
        <v>5</v>
      </c>
      <c r="Y4">
        <v>4</v>
      </c>
      <c r="Z4">
        <v>27</v>
      </c>
    </row>
    <row r="5" spans="1:26" ht="15">
      <c r="A5" t="s">
        <v>11</v>
      </c>
      <c r="B5">
        <v>1</v>
      </c>
      <c r="C5">
        <v>2</v>
      </c>
      <c r="D5">
        <v>1</v>
      </c>
      <c r="E5">
        <v>1</v>
      </c>
      <c r="F5">
        <v>1</v>
      </c>
      <c r="G5">
        <v>1</v>
      </c>
      <c r="H5">
        <v>0</v>
      </c>
      <c r="I5">
        <v>1</v>
      </c>
      <c r="J5">
        <v>2</v>
      </c>
      <c r="K5">
        <v>3</v>
      </c>
      <c r="L5">
        <v>2</v>
      </c>
      <c r="M5">
        <v>0</v>
      </c>
      <c r="N5">
        <v>2</v>
      </c>
      <c r="O5">
        <v>1</v>
      </c>
      <c r="P5">
        <v>1</v>
      </c>
      <c r="Q5">
        <v>1</v>
      </c>
      <c r="R5">
        <v>0</v>
      </c>
      <c r="S5">
        <v>0</v>
      </c>
      <c r="T5">
        <v>2</v>
      </c>
      <c r="U5">
        <v>4</v>
      </c>
      <c r="V5">
        <v>1</v>
      </c>
      <c r="W5">
        <v>2</v>
      </c>
      <c r="X5">
        <v>3</v>
      </c>
      <c r="Y5">
        <v>3</v>
      </c>
      <c r="Z5">
        <v>35</v>
      </c>
    </row>
    <row r="6" spans="1:26" ht="15">
      <c r="A6" t="s">
        <v>12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2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0</v>
      </c>
      <c r="X6">
        <v>0</v>
      </c>
      <c r="Y6">
        <v>0</v>
      </c>
      <c r="Z6">
        <v>3</v>
      </c>
    </row>
    <row r="7" spans="1:26" ht="15">
      <c r="A7" t="s">
        <v>13</v>
      </c>
      <c r="B7">
        <v>10</v>
      </c>
      <c r="C7">
        <v>17</v>
      </c>
      <c r="D7">
        <v>7</v>
      </c>
      <c r="E7">
        <v>7</v>
      </c>
      <c r="F7">
        <v>4</v>
      </c>
      <c r="G7">
        <v>0</v>
      </c>
      <c r="H7">
        <v>2</v>
      </c>
      <c r="I7">
        <v>15</v>
      </c>
      <c r="J7">
        <v>6</v>
      </c>
      <c r="K7">
        <v>7</v>
      </c>
      <c r="L7">
        <v>7</v>
      </c>
      <c r="M7">
        <v>8</v>
      </c>
      <c r="N7">
        <v>11</v>
      </c>
      <c r="O7">
        <v>6</v>
      </c>
      <c r="P7">
        <v>4</v>
      </c>
      <c r="Q7">
        <v>8</v>
      </c>
      <c r="R7">
        <v>13</v>
      </c>
      <c r="S7">
        <v>17</v>
      </c>
      <c r="T7">
        <v>16</v>
      </c>
      <c r="U7">
        <v>13</v>
      </c>
      <c r="V7">
        <v>22</v>
      </c>
      <c r="W7">
        <v>10</v>
      </c>
      <c r="X7">
        <v>16</v>
      </c>
      <c r="Y7">
        <v>15</v>
      </c>
      <c r="Z7">
        <v>241</v>
      </c>
    </row>
    <row r="8" spans="1:26" ht="15">
      <c r="A8" t="s">
        <v>70</v>
      </c>
      <c r="B8">
        <v>2</v>
      </c>
      <c r="C8">
        <v>7</v>
      </c>
      <c r="D8">
        <v>3</v>
      </c>
      <c r="E8">
        <v>6</v>
      </c>
      <c r="F8">
        <v>14</v>
      </c>
      <c r="G8">
        <v>11</v>
      </c>
      <c r="H8">
        <v>4</v>
      </c>
      <c r="I8">
        <v>7</v>
      </c>
      <c r="J8">
        <v>9</v>
      </c>
      <c r="K8">
        <v>4</v>
      </c>
      <c r="L8">
        <v>1</v>
      </c>
      <c r="M8">
        <v>3</v>
      </c>
      <c r="N8">
        <v>8</v>
      </c>
      <c r="O8">
        <v>2</v>
      </c>
      <c r="P8">
        <v>3</v>
      </c>
      <c r="Q8">
        <v>1</v>
      </c>
      <c r="R8">
        <v>1</v>
      </c>
      <c r="S8">
        <v>3</v>
      </c>
      <c r="T8">
        <v>1</v>
      </c>
      <c r="U8">
        <v>1</v>
      </c>
      <c r="V8">
        <v>0</v>
      </c>
      <c r="W8">
        <v>0</v>
      </c>
      <c r="X8">
        <v>2</v>
      </c>
      <c r="Y8">
        <v>0</v>
      </c>
      <c r="Z8">
        <v>93</v>
      </c>
    </row>
    <row r="9" spans="1:26" ht="15">
      <c r="A9" t="s">
        <v>15</v>
      </c>
      <c r="B9">
        <v>1</v>
      </c>
      <c r="C9">
        <v>11</v>
      </c>
      <c r="D9">
        <v>1</v>
      </c>
      <c r="E9">
        <v>4</v>
      </c>
      <c r="F9">
        <v>9</v>
      </c>
      <c r="G9">
        <v>4</v>
      </c>
      <c r="H9">
        <v>6</v>
      </c>
      <c r="I9">
        <v>1</v>
      </c>
      <c r="J9">
        <v>4</v>
      </c>
      <c r="K9">
        <v>8</v>
      </c>
      <c r="L9">
        <v>4</v>
      </c>
      <c r="M9">
        <v>3</v>
      </c>
      <c r="N9">
        <v>10</v>
      </c>
      <c r="O9">
        <v>5</v>
      </c>
      <c r="P9">
        <v>4</v>
      </c>
      <c r="Q9">
        <v>32</v>
      </c>
      <c r="R9">
        <v>46</v>
      </c>
      <c r="S9">
        <v>16</v>
      </c>
      <c r="T9">
        <v>40</v>
      </c>
      <c r="U9">
        <v>18</v>
      </c>
      <c r="V9">
        <v>25</v>
      </c>
      <c r="W9">
        <v>17</v>
      </c>
      <c r="X9">
        <v>12</v>
      </c>
      <c r="Y9">
        <v>13</v>
      </c>
      <c r="Z9">
        <v>294</v>
      </c>
    </row>
    <row r="10" spans="1:26" ht="15">
      <c r="A10" t="s">
        <v>16</v>
      </c>
      <c r="B10">
        <v>0</v>
      </c>
      <c r="C10">
        <v>1</v>
      </c>
      <c r="D10">
        <v>0</v>
      </c>
      <c r="E10">
        <v>1</v>
      </c>
      <c r="F10">
        <v>1</v>
      </c>
      <c r="G10">
        <v>0</v>
      </c>
      <c r="H10">
        <v>0</v>
      </c>
      <c r="I10">
        <v>1</v>
      </c>
      <c r="J10">
        <v>3</v>
      </c>
      <c r="K10">
        <v>1</v>
      </c>
      <c r="L10">
        <v>1</v>
      </c>
      <c r="M10">
        <v>0</v>
      </c>
      <c r="N10">
        <v>1</v>
      </c>
      <c r="O10">
        <v>0</v>
      </c>
      <c r="P10">
        <v>1</v>
      </c>
      <c r="Q10">
        <v>0</v>
      </c>
      <c r="R10">
        <v>1</v>
      </c>
      <c r="S10">
        <v>2</v>
      </c>
      <c r="T10">
        <v>2</v>
      </c>
      <c r="U10">
        <v>0</v>
      </c>
      <c r="V10">
        <v>2</v>
      </c>
      <c r="W10">
        <v>2</v>
      </c>
      <c r="X10">
        <v>0</v>
      </c>
      <c r="Y10">
        <v>0</v>
      </c>
      <c r="Z10">
        <v>20</v>
      </c>
    </row>
    <row r="11" spans="1:26" ht="15">
      <c r="A11" t="s">
        <v>17</v>
      </c>
      <c r="B11">
        <v>1</v>
      </c>
      <c r="C11">
        <v>0</v>
      </c>
      <c r="D11">
        <v>0</v>
      </c>
      <c r="E11">
        <v>0</v>
      </c>
      <c r="F11">
        <v>0</v>
      </c>
      <c r="G11">
        <v>1</v>
      </c>
      <c r="H11">
        <v>1</v>
      </c>
      <c r="I11">
        <v>2</v>
      </c>
      <c r="J11">
        <v>2</v>
      </c>
      <c r="K11">
        <v>0</v>
      </c>
      <c r="L11">
        <v>1</v>
      </c>
      <c r="M11">
        <v>0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1</v>
      </c>
      <c r="V11">
        <v>1</v>
      </c>
      <c r="W11">
        <v>0</v>
      </c>
      <c r="X11">
        <v>1</v>
      </c>
      <c r="Y11">
        <v>1</v>
      </c>
      <c r="Z11">
        <v>13</v>
      </c>
    </row>
    <row r="12" spans="1:26" ht="15">
      <c r="A12" t="s">
        <v>18</v>
      </c>
      <c r="B12">
        <v>0</v>
      </c>
      <c r="C12">
        <v>1</v>
      </c>
      <c r="D12">
        <v>0</v>
      </c>
      <c r="E12">
        <v>0</v>
      </c>
      <c r="F12">
        <v>0</v>
      </c>
      <c r="G12">
        <v>0</v>
      </c>
      <c r="H12">
        <v>2</v>
      </c>
      <c r="I12">
        <v>1</v>
      </c>
      <c r="J12">
        <v>2</v>
      </c>
      <c r="K12">
        <v>0</v>
      </c>
      <c r="L12">
        <v>0</v>
      </c>
      <c r="M12">
        <v>0</v>
      </c>
      <c r="N12">
        <v>1</v>
      </c>
      <c r="O12">
        <v>2</v>
      </c>
      <c r="P12">
        <v>1</v>
      </c>
      <c r="Q12">
        <v>0</v>
      </c>
      <c r="R12">
        <v>1</v>
      </c>
      <c r="S12">
        <v>0</v>
      </c>
      <c r="T12">
        <v>2</v>
      </c>
      <c r="U12">
        <v>0</v>
      </c>
      <c r="V12">
        <v>0</v>
      </c>
      <c r="W12">
        <v>0</v>
      </c>
      <c r="X12">
        <v>1</v>
      </c>
      <c r="Y12">
        <v>0</v>
      </c>
      <c r="Z12">
        <v>14</v>
      </c>
    </row>
    <row r="13" spans="1:26" ht="15">
      <c r="A13" t="s">
        <v>19</v>
      </c>
      <c r="B13">
        <v>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5</v>
      </c>
    </row>
    <row r="14" spans="1:26" ht="15">
      <c r="A14" t="s">
        <v>7</v>
      </c>
      <c r="B14">
        <v>20</v>
      </c>
      <c r="C14">
        <v>41</v>
      </c>
      <c r="D14">
        <v>12</v>
      </c>
      <c r="E14">
        <v>20</v>
      </c>
      <c r="F14">
        <v>29</v>
      </c>
      <c r="G14">
        <v>17</v>
      </c>
      <c r="H14">
        <v>15</v>
      </c>
      <c r="I14">
        <v>28</v>
      </c>
      <c r="J14">
        <v>30</v>
      </c>
      <c r="K14">
        <v>23</v>
      </c>
      <c r="L14">
        <v>17</v>
      </c>
      <c r="M14">
        <v>16</v>
      </c>
      <c r="N14">
        <v>35</v>
      </c>
      <c r="O14">
        <v>16</v>
      </c>
      <c r="P14">
        <v>16</v>
      </c>
      <c r="Q14">
        <v>42</v>
      </c>
      <c r="R14">
        <v>63</v>
      </c>
      <c r="S14">
        <v>39</v>
      </c>
      <c r="T14">
        <v>68</v>
      </c>
      <c r="U14">
        <v>39</v>
      </c>
      <c r="V14">
        <v>51</v>
      </c>
      <c r="W14">
        <v>32</v>
      </c>
      <c r="X14">
        <v>40</v>
      </c>
      <c r="Y14">
        <v>36</v>
      </c>
      <c r="Z14">
        <v>745</v>
      </c>
    </row>
    <row r="15" ht="15">
      <c r="A15" t="s">
        <v>20</v>
      </c>
    </row>
    <row r="16" spans="1:26" ht="15">
      <c r="A16" t="s">
        <v>21</v>
      </c>
      <c r="B16">
        <v>1</v>
      </c>
      <c r="C16">
        <v>1</v>
      </c>
      <c r="D16">
        <v>1</v>
      </c>
      <c r="E16">
        <v>1</v>
      </c>
      <c r="F16">
        <v>2</v>
      </c>
      <c r="G16">
        <v>1</v>
      </c>
      <c r="H16">
        <v>1</v>
      </c>
      <c r="I16">
        <v>6</v>
      </c>
      <c r="J16">
        <v>3</v>
      </c>
      <c r="K16">
        <v>1</v>
      </c>
      <c r="L16">
        <v>0</v>
      </c>
      <c r="M16">
        <v>1</v>
      </c>
      <c r="N16">
        <v>0</v>
      </c>
      <c r="O16">
        <v>0</v>
      </c>
      <c r="P16">
        <v>0</v>
      </c>
      <c r="Q16">
        <v>3</v>
      </c>
      <c r="R16">
        <v>2</v>
      </c>
      <c r="S16">
        <v>2</v>
      </c>
      <c r="T16">
        <v>7</v>
      </c>
      <c r="U16">
        <v>1</v>
      </c>
      <c r="V16">
        <v>3</v>
      </c>
      <c r="W16">
        <v>1</v>
      </c>
      <c r="X16">
        <v>1</v>
      </c>
      <c r="Y16">
        <v>0</v>
      </c>
      <c r="Z16">
        <v>39</v>
      </c>
    </row>
    <row r="17" spans="1:26" ht="15">
      <c r="A17" t="s">
        <v>22</v>
      </c>
      <c r="B17">
        <v>1</v>
      </c>
      <c r="C17">
        <v>10</v>
      </c>
      <c r="D17">
        <v>4</v>
      </c>
      <c r="E17">
        <v>6</v>
      </c>
      <c r="F17">
        <v>3</v>
      </c>
      <c r="G17">
        <v>2</v>
      </c>
      <c r="H17">
        <v>5</v>
      </c>
      <c r="I17">
        <v>3</v>
      </c>
      <c r="J17">
        <v>4</v>
      </c>
      <c r="K17">
        <v>8</v>
      </c>
      <c r="L17">
        <v>8</v>
      </c>
      <c r="M17">
        <v>5</v>
      </c>
      <c r="N17">
        <v>5</v>
      </c>
      <c r="O17">
        <v>3</v>
      </c>
      <c r="P17">
        <v>5</v>
      </c>
      <c r="Q17">
        <v>17</v>
      </c>
      <c r="R17">
        <v>27</v>
      </c>
      <c r="S17">
        <v>15</v>
      </c>
      <c r="T17">
        <v>28</v>
      </c>
      <c r="U17">
        <v>12</v>
      </c>
      <c r="V17">
        <v>16</v>
      </c>
      <c r="W17">
        <v>6</v>
      </c>
      <c r="X17">
        <v>11</v>
      </c>
      <c r="Y17">
        <v>7</v>
      </c>
      <c r="Z17">
        <v>211</v>
      </c>
    </row>
    <row r="18" spans="1:26" ht="15">
      <c r="A18" t="s">
        <v>23</v>
      </c>
      <c r="B18">
        <v>2</v>
      </c>
      <c r="C18">
        <v>11</v>
      </c>
      <c r="D18">
        <v>3</v>
      </c>
      <c r="E18">
        <v>7</v>
      </c>
      <c r="F18">
        <v>15</v>
      </c>
      <c r="G18">
        <v>7</v>
      </c>
      <c r="H18">
        <v>5</v>
      </c>
      <c r="I18">
        <v>10</v>
      </c>
      <c r="J18">
        <v>11</v>
      </c>
      <c r="K18">
        <v>4</v>
      </c>
      <c r="L18">
        <v>1</v>
      </c>
      <c r="M18">
        <v>4</v>
      </c>
      <c r="N18">
        <v>11</v>
      </c>
      <c r="O18">
        <v>6</v>
      </c>
      <c r="P18">
        <v>6</v>
      </c>
      <c r="Q18">
        <v>0</v>
      </c>
      <c r="R18">
        <v>9</v>
      </c>
      <c r="S18">
        <v>5</v>
      </c>
      <c r="T18">
        <v>7</v>
      </c>
      <c r="U18">
        <v>11</v>
      </c>
      <c r="V18">
        <v>11</v>
      </c>
      <c r="W18">
        <v>7</v>
      </c>
      <c r="X18">
        <v>14</v>
      </c>
      <c r="Y18">
        <v>14</v>
      </c>
      <c r="Z18">
        <v>181</v>
      </c>
    </row>
    <row r="19" spans="1:26" ht="15">
      <c r="A19" t="s">
        <v>24</v>
      </c>
      <c r="B19">
        <v>0</v>
      </c>
      <c r="C19">
        <v>2</v>
      </c>
      <c r="D19">
        <v>1</v>
      </c>
      <c r="E19">
        <v>0</v>
      </c>
      <c r="F19">
        <v>2</v>
      </c>
      <c r="G19">
        <v>0</v>
      </c>
      <c r="H19">
        <v>0</v>
      </c>
      <c r="I19">
        <v>1</v>
      </c>
      <c r="J19">
        <v>0</v>
      </c>
      <c r="K19">
        <v>1</v>
      </c>
      <c r="L19">
        <v>2</v>
      </c>
      <c r="M19">
        <v>0</v>
      </c>
      <c r="N19">
        <v>2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3</v>
      </c>
      <c r="X19">
        <v>8</v>
      </c>
      <c r="Y19">
        <v>2</v>
      </c>
      <c r="Z19">
        <v>26</v>
      </c>
    </row>
    <row r="20" spans="1:26" ht="15">
      <c r="A20" t="s">
        <v>25</v>
      </c>
      <c r="B20">
        <v>0</v>
      </c>
      <c r="C20">
        <v>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1</v>
      </c>
      <c r="N20">
        <v>4</v>
      </c>
      <c r="O20">
        <v>2</v>
      </c>
      <c r="P20">
        <v>1</v>
      </c>
      <c r="Q20">
        <v>1</v>
      </c>
      <c r="R20">
        <v>0</v>
      </c>
      <c r="S20">
        <v>0</v>
      </c>
      <c r="T20">
        <v>1</v>
      </c>
      <c r="U20">
        <v>3</v>
      </c>
      <c r="V20">
        <v>3</v>
      </c>
      <c r="W20">
        <v>0</v>
      </c>
      <c r="X20">
        <v>2</v>
      </c>
      <c r="Y20">
        <v>1</v>
      </c>
      <c r="Z20">
        <v>23</v>
      </c>
    </row>
    <row r="21" spans="1:26" ht="15">
      <c r="A21" t="s">
        <v>26</v>
      </c>
      <c r="B21">
        <v>0</v>
      </c>
      <c r="C21">
        <v>1</v>
      </c>
      <c r="D21">
        <v>0</v>
      </c>
      <c r="E21">
        <v>0</v>
      </c>
      <c r="F21">
        <v>4</v>
      </c>
      <c r="G21">
        <v>0</v>
      </c>
      <c r="H21">
        <v>1</v>
      </c>
      <c r="I21">
        <v>3</v>
      </c>
      <c r="J21">
        <v>1</v>
      </c>
      <c r="K21">
        <v>1</v>
      </c>
      <c r="L21">
        <v>1</v>
      </c>
      <c r="M21">
        <v>0</v>
      </c>
      <c r="N21">
        <v>1</v>
      </c>
      <c r="O21">
        <v>0</v>
      </c>
      <c r="P21">
        <v>0</v>
      </c>
      <c r="Q21">
        <v>11</v>
      </c>
      <c r="R21">
        <v>15</v>
      </c>
      <c r="S21">
        <v>3</v>
      </c>
      <c r="T21">
        <v>6</v>
      </c>
      <c r="U21">
        <v>4</v>
      </c>
      <c r="V21">
        <v>5</v>
      </c>
      <c r="W21">
        <v>5</v>
      </c>
      <c r="X21">
        <v>1</v>
      </c>
      <c r="Y21">
        <v>2</v>
      </c>
      <c r="Z21">
        <v>65</v>
      </c>
    </row>
    <row r="22" spans="1:26" ht="15">
      <c r="A22" t="s">
        <v>27</v>
      </c>
      <c r="B22">
        <v>1</v>
      </c>
      <c r="C22">
        <v>3</v>
      </c>
      <c r="D22">
        <v>1</v>
      </c>
      <c r="E22">
        <v>0</v>
      </c>
      <c r="F22">
        <v>1</v>
      </c>
      <c r="G22">
        <v>1</v>
      </c>
      <c r="H22">
        <v>1</v>
      </c>
      <c r="I22">
        <v>0</v>
      </c>
      <c r="J22">
        <v>4</v>
      </c>
      <c r="K22">
        <v>2</v>
      </c>
      <c r="L22">
        <v>1</v>
      </c>
      <c r="M22">
        <v>1</v>
      </c>
      <c r="N22">
        <v>4</v>
      </c>
      <c r="O22">
        <v>0</v>
      </c>
      <c r="P22">
        <v>3</v>
      </c>
      <c r="Q22">
        <v>1</v>
      </c>
      <c r="R22">
        <v>4</v>
      </c>
      <c r="S22">
        <v>5</v>
      </c>
      <c r="T22">
        <v>7</v>
      </c>
      <c r="U22">
        <v>1</v>
      </c>
      <c r="V22">
        <v>4</v>
      </c>
      <c r="W22">
        <v>4</v>
      </c>
      <c r="X22">
        <v>0</v>
      </c>
      <c r="Y22">
        <v>4</v>
      </c>
      <c r="Z22">
        <v>53</v>
      </c>
    </row>
    <row r="23" spans="1:26" ht="15">
      <c r="A23" t="s">
        <v>28</v>
      </c>
      <c r="B23">
        <v>1</v>
      </c>
      <c r="C23">
        <v>3</v>
      </c>
      <c r="D23">
        <v>1</v>
      </c>
      <c r="E23">
        <v>2</v>
      </c>
      <c r="F23">
        <v>1</v>
      </c>
      <c r="G23">
        <v>4</v>
      </c>
      <c r="H23">
        <v>0</v>
      </c>
      <c r="I23">
        <v>1</v>
      </c>
      <c r="J23">
        <v>3</v>
      </c>
      <c r="K23">
        <v>1</v>
      </c>
      <c r="L23">
        <v>1</v>
      </c>
      <c r="M23">
        <v>2</v>
      </c>
      <c r="N23">
        <v>4</v>
      </c>
      <c r="O23">
        <v>1</v>
      </c>
      <c r="P23">
        <v>1</v>
      </c>
      <c r="Q23">
        <v>3</v>
      </c>
      <c r="R23">
        <v>1</v>
      </c>
      <c r="S23">
        <v>5</v>
      </c>
      <c r="T23">
        <v>4</v>
      </c>
      <c r="U23">
        <v>5</v>
      </c>
      <c r="V23">
        <v>2</v>
      </c>
      <c r="W23">
        <v>5</v>
      </c>
      <c r="X23">
        <v>1</v>
      </c>
      <c r="Y23">
        <v>3</v>
      </c>
      <c r="Z23">
        <v>55</v>
      </c>
    </row>
    <row r="24" spans="1:26" ht="15">
      <c r="A24" t="s">
        <v>29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  <c r="U24">
        <v>0</v>
      </c>
      <c r="V24">
        <v>1</v>
      </c>
      <c r="W24">
        <v>0</v>
      </c>
      <c r="X24">
        <v>1</v>
      </c>
      <c r="Y24">
        <v>0</v>
      </c>
      <c r="Z24">
        <v>5</v>
      </c>
    </row>
    <row r="25" spans="1:26" ht="15">
      <c r="A25" t="s">
        <v>30</v>
      </c>
      <c r="B25">
        <v>0</v>
      </c>
      <c r="C25">
        <v>1</v>
      </c>
      <c r="D25">
        <v>1</v>
      </c>
      <c r="E25">
        <v>1</v>
      </c>
      <c r="F25">
        <v>0</v>
      </c>
      <c r="G25">
        <v>1</v>
      </c>
      <c r="H25">
        <v>0</v>
      </c>
      <c r="I25">
        <v>2</v>
      </c>
      <c r="J25">
        <v>1</v>
      </c>
      <c r="K25">
        <v>1</v>
      </c>
      <c r="L25">
        <v>0</v>
      </c>
      <c r="M25">
        <v>1</v>
      </c>
      <c r="N25">
        <v>0</v>
      </c>
      <c r="O25">
        <v>1</v>
      </c>
      <c r="P25">
        <v>0</v>
      </c>
      <c r="Q25">
        <v>2</v>
      </c>
      <c r="R25">
        <v>3</v>
      </c>
      <c r="S25">
        <v>1</v>
      </c>
      <c r="T25">
        <v>3</v>
      </c>
      <c r="U25">
        <v>1</v>
      </c>
      <c r="V25">
        <v>2</v>
      </c>
      <c r="W25">
        <v>1</v>
      </c>
      <c r="X25">
        <v>0</v>
      </c>
      <c r="Y25">
        <v>1</v>
      </c>
      <c r="Z25">
        <v>24</v>
      </c>
    </row>
    <row r="26" spans="1:26" ht="15">
      <c r="A26" t="s">
        <v>31</v>
      </c>
      <c r="B26">
        <v>3</v>
      </c>
      <c r="C26">
        <v>5</v>
      </c>
      <c r="D26">
        <v>0</v>
      </c>
      <c r="E26">
        <v>2</v>
      </c>
      <c r="F26">
        <v>0</v>
      </c>
      <c r="G26">
        <v>0</v>
      </c>
      <c r="H26">
        <v>0</v>
      </c>
      <c r="I26">
        <v>0</v>
      </c>
      <c r="J26">
        <v>1</v>
      </c>
      <c r="K26">
        <v>2</v>
      </c>
      <c r="L26">
        <v>1</v>
      </c>
      <c r="M26">
        <v>1</v>
      </c>
      <c r="N26">
        <v>3</v>
      </c>
      <c r="O26">
        <v>1</v>
      </c>
      <c r="P26">
        <v>0</v>
      </c>
      <c r="Q26">
        <v>3</v>
      </c>
      <c r="R26">
        <v>1</v>
      </c>
      <c r="S26">
        <v>1</v>
      </c>
      <c r="T26">
        <v>3</v>
      </c>
      <c r="U26">
        <v>0</v>
      </c>
      <c r="V26">
        <v>2</v>
      </c>
      <c r="W26">
        <v>0</v>
      </c>
      <c r="X26">
        <v>0</v>
      </c>
      <c r="Y26">
        <v>0</v>
      </c>
      <c r="Z26">
        <v>29</v>
      </c>
    </row>
    <row r="27" spans="1:26" ht="15">
      <c r="A27" t="s">
        <v>32</v>
      </c>
      <c r="B27">
        <v>2</v>
      </c>
      <c r="C27">
        <v>0</v>
      </c>
      <c r="D27">
        <v>0</v>
      </c>
      <c r="E27">
        <v>0</v>
      </c>
      <c r="F27">
        <v>0</v>
      </c>
      <c r="G27">
        <v>1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0</v>
      </c>
      <c r="X27">
        <v>0</v>
      </c>
      <c r="Y27">
        <v>0</v>
      </c>
      <c r="Z27">
        <v>5</v>
      </c>
    </row>
    <row r="28" spans="1:26" ht="15">
      <c r="A28" t="s">
        <v>33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>
        <v>0</v>
      </c>
      <c r="Y28">
        <v>0</v>
      </c>
      <c r="Z28">
        <v>2</v>
      </c>
    </row>
    <row r="29" spans="1:26" ht="15">
      <c r="A29" t="s">
        <v>34</v>
      </c>
      <c r="B29">
        <v>9</v>
      </c>
      <c r="C29">
        <v>1</v>
      </c>
      <c r="D29">
        <v>0</v>
      </c>
      <c r="E29">
        <v>1</v>
      </c>
      <c r="F29">
        <v>1</v>
      </c>
      <c r="G29">
        <v>0</v>
      </c>
      <c r="H29">
        <v>0</v>
      </c>
      <c r="I29">
        <v>2</v>
      </c>
      <c r="J29">
        <v>1</v>
      </c>
      <c r="K29">
        <v>2</v>
      </c>
      <c r="L29">
        <v>0</v>
      </c>
      <c r="M29">
        <v>0</v>
      </c>
      <c r="N29">
        <v>0</v>
      </c>
      <c r="O29">
        <v>1</v>
      </c>
      <c r="P29">
        <v>0</v>
      </c>
      <c r="Q29">
        <v>0</v>
      </c>
      <c r="R29">
        <v>1</v>
      </c>
      <c r="S29">
        <v>1</v>
      </c>
      <c r="T29">
        <v>2</v>
      </c>
      <c r="U29">
        <v>0</v>
      </c>
      <c r="V29">
        <v>0</v>
      </c>
      <c r="W29">
        <v>0</v>
      </c>
      <c r="X29">
        <v>1</v>
      </c>
      <c r="Y29">
        <v>2</v>
      </c>
      <c r="Z29">
        <v>25</v>
      </c>
    </row>
    <row r="30" spans="1:26" ht="15">
      <c r="A30" t="s">
        <v>35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2</v>
      </c>
    </row>
    <row r="31" spans="1:26" ht="15">
      <c r="A31" t="s">
        <v>36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5">
      <c r="A32" t="s">
        <v>37</v>
      </c>
      <c r="B32">
        <v>20</v>
      </c>
      <c r="C32">
        <v>41</v>
      </c>
      <c r="D32">
        <v>12</v>
      </c>
      <c r="E32">
        <v>20</v>
      </c>
      <c r="F32">
        <v>29</v>
      </c>
      <c r="G32">
        <v>17</v>
      </c>
      <c r="H32">
        <v>15</v>
      </c>
      <c r="I32">
        <v>28</v>
      </c>
      <c r="J32">
        <v>30</v>
      </c>
      <c r="K32">
        <v>23</v>
      </c>
      <c r="L32">
        <v>17</v>
      </c>
      <c r="M32">
        <v>16</v>
      </c>
      <c r="N32">
        <v>35</v>
      </c>
      <c r="O32">
        <v>16</v>
      </c>
      <c r="P32">
        <v>16</v>
      </c>
      <c r="Q32">
        <v>42</v>
      </c>
      <c r="R32">
        <v>63</v>
      </c>
      <c r="S32">
        <v>39</v>
      </c>
      <c r="T32">
        <v>68</v>
      </c>
      <c r="U32">
        <v>39</v>
      </c>
      <c r="V32">
        <v>51</v>
      </c>
      <c r="W32">
        <v>32</v>
      </c>
      <c r="X32">
        <v>40</v>
      </c>
      <c r="Y32">
        <v>36</v>
      </c>
      <c r="Z32">
        <v>745</v>
      </c>
    </row>
    <row r="33" ht="15">
      <c r="A33" t="s">
        <v>38</v>
      </c>
    </row>
    <row r="34" spans="1:26" ht="15">
      <c r="A34" t="s">
        <v>39</v>
      </c>
      <c r="B34">
        <v>2</v>
      </c>
      <c r="C34">
        <v>13</v>
      </c>
      <c r="D34">
        <v>3</v>
      </c>
      <c r="E34">
        <v>9</v>
      </c>
      <c r="F34">
        <v>9</v>
      </c>
      <c r="G34">
        <v>5</v>
      </c>
      <c r="H34">
        <v>9</v>
      </c>
      <c r="I34">
        <v>7</v>
      </c>
      <c r="J34">
        <v>7</v>
      </c>
      <c r="K34">
        <v>7</v>
      </c>
      <c r="L34">
        <v>3</v>
      </c>
      <c r="M34">
        <v>3</v>
      </c>
      <c r="N34">
        <v>5</v>
      </c>
      <c r="O34">
        <v>4</v>
      </c>
      <c r="P34">
        <v>4</v>
      </c>
      <c r="Q34">
        <v>10</v>
      </c>
      <c r="R34">
        <v>25</v>
      </c>
      <c r="S34">
        <v>6</v>
      </c>
      <c r="T34">
        <v>34</v>
      </c>
      <c r="U34">
        <v>10</v>
      </c>
      <c r="V34">
        <v>14</v>
      </c>
      <c r="W34">
        <v>10</v>
      </c>
      <c r="X34">
        <v>13</v>
      </c>
      <c r="Y34">
        <v>11</v>
      </c>
      <c r="Z34">
        <v>223</v>
      </c>
    </row>
    <row r="35" spans="1:26" ht="15">
      <c r="A35" t="s">
        <v>40</v>
      </c>
      <c r="B35">
        <v>3</v>
      </c>
      <c r="C35">
        <v>9</v>
      </c>
      <c r="D35">
        <v>1</v>
      </c>
      <c r="E35">
        <v>5</v>
      </c>
      <c r="F35">
        <v>4</v>
      </c>
      <c r="G35">
        <v>1</v>
      </c>
      <c r="H35">
        <v>0</v>
      </c>
      <c r="I35">
        <v>9</v>
      </c>
      <c r="J35">
        <v>3</v>
      </c>
      <c r="K35">
        <v>3</v>
      </c>
      <c r="L35">
        <v>4</v>
      </c>
      <c r="M35">
        <v>4</v>
      </c>
      <c r="N35">
        <v>4</v>
      </c>
      <c r="O35">
        <v>3</v>
      </c>
      <c r="P35">
        <v>3</v>
      </c>
      <c r="Q35">
        <v>9</v>
      </c>
      <c r="R35">
        <v>6</v>
      </c>
      <c r="S35">
        <v>3</v>
      </c>
      <c r="T35">
        <v>13</v>
      </c>
      <c r="U35">
        <v>4</v>
      </c>
      <c r="V35">
        <v>9</v>
      </c>
      <c r="W35">
        <v>3</v>
      </c>
      <c r="X35">
        <v>3</v>
      </c>
      <c r="Y35">
        <v>3</v>
      </c>
      <c r="Z35">
        <v>109</v>
      </c>
    </row>
    <row r="36" spans="1:26" ht="15">
      <c r="A36" t="s">
        <v>41</v>
      </c>
      <c r="B36">
        <v>3</v>
      </c>
      <c r="C36">
        <v>4</v>
      </c>
      <c r="D36">
        <v>1</v>
      </c>
      <c r="E36">
        <v>2</v>
      </c>
      <c r="F36">
        <v>6</v>
      </c>
      <c r="G36">
        <v>5</v>
      </c>
      <c r="H36">
        <v>0</v>
      </c>
      <c r="I36">
        <v>4</v>
      </c>
      <c r="J36">
        <v>8</v>
      </c>
      <c r="K36">
        <v>4</v>
      </c>
      <c r="L36">
        <v>1</v>
      </c>
      <c r="M36">
        <v>2</v>
      </c>
      <c r="N36">
        <v>3</v>
      </c>
      <c r="O36">
        <v>1</v>
      </c>
      <c r="P36">
        <v>2</v>
      </c>
      <c r="Q36">
        <v>2</v>
      </c>
      <c r="R36">
        <v>4</v>
      </c>
      <c r="S36">
        <v>5</v>
      </c>
      <c r="T36">
        <v>1</v>
      </c>
      <c r="U36">
        <v>6</v>
      </c>
      <c r="V36">
        <v>6</v>
      </c>
      <c r="W36">
        <v>5</v>
      </c>
      <c r="X36">
        <v>11</v>
      </c>
      <c r="Y36">
        <v>7</v>
      </c>
      <c r="Z36">
        <v>93</v>
      </c>
    </row>
    <row r="37" spans="1:26" ht="15">
      <c r="A37" t="s">
        <v>42</v>
      </c>
      <c r="B37">
        <v>11</v>
      </c>
      <c r="C37">
        <v>9</v>
      </c>
      <c r="D37">
        <v>5</v>
      </c>
      <c r="E37">
        <v>3</v>
      </c>
      <c r="F37">
        <v>10</v>
      </c>
      <c r="G37">
        <v>4</v>
      </c>
      <c r="H37">
        <v>5</v>
      </c>
      <c r="I37">
        <v>8</v>
      </c>
      <c r="J37">
        <v>8</v>
      </c>
      <c r="K37">
        <v>6</v>
      </c>
      <c r="L37">
        <v>5</v>
      </c>
      <c r="M37">
        <v>7</v>
      </c>
      <c r="N37">
        <v>16</v>
      </c>
      <c r="O37">
        <v>6</v>
      </c>
      <c r="P37">
        <v>4</v>
      </c>
      <c r="Q37">
        <v>16</v>
      </c>
      <c r="R37">
        <v>17</v>
      </c>
      <c r="S37">
        <v>17</v>
      </c>
      <c r="T37">
        <v>8</v>
      </c>
      <c r="U37">
        <v>17</v>
      </c>
      <c r="V37">
        <v>13</v>
      </c>
      <c r="W37">
        <v>11</v>
      </c>
      <c r="X37">
        <v>10</v>
      </c>
      <c r="Y37">
        <v>7</v>
      </c>
      <c r="Z37">
        <v>223</v>
      </c>
    </row>
    <row r="38" spans="1:26" ht="15">
      <c r="A38" t="s">
        <v>43</v>
      </c>
      <c r="B38">
        <v>0</v>
      </c>
      <c r="C38">
        <v>6</v>
      </c>
      <c r="D38">
        <v>2</v>
      </c>
      <c r="E38">
        <v>1</v>
      </c>
      <c r="F38">
        <v>0</v>
      </c>
      <c r="G38">
        <v>1</v>
      </c>
      <c r="H38">
        <v>0</v>
      </c>
      <c r="I38">
        <v>0</v>
      </c>
      <c r="J38">
        <v>3</v>
      </c>
      <c r="K38">
        <v>2</v>
      </c>
      <c r="L38">
        <v>3</v>
      </c>
      <c r="M38">
        <v>0</v>
      </c>
      <c r="N38">
        <v>6</v>
      </c>
      <c r="O38">
        <v>2</v>
      </c>
      <c r="P38">
        <v>3</v>
      </c>
      <c r="Q38">
        <v>5</v>
      </c>
      <c r="R38">
        <v>11</v>
      </c>
      <c r="S38">
        <v>7</v>
      </c>
      <c r="T38">
        <v>11</v>
      </c>
      <c r="U38">
        <v>2</v>
      </c>
      <c r="V38">
        <v>9</v>
      </c>
      <c r="W38">
        <v>3</v>
      </c>
      <c r="X38">
        <v>3</v>
      </c>
      <c r="Y38">
        <v>8</v>
      </c>
      <c r="Z38">
        <v>88</v>
      </c>
    </row>
    <row r="39" spans="1:26" ht="15">
      <c r="A39" t="s">
        <v>44</v>
      </c>
      <c r="B39">
        <v>1</v>
      </c>
      <c r="C39">
        <v>0</v>
      </c>
      <c r="D39">
        <v>0</v>
      </c>
      <c r="E39">
        <v>0</v>
      </c>
      <c r="F39">
        <v>0</v>
      </c>
      <c r="G39">
        <v>1</v>
      </c>
      <c r="H39">
        <v>1</v>
      </c>
      <c r="I39">
        <v>0</v>
      </c>
      <c r="J39">
        <v>1</v>
      </c>
      <c r="K39">
        <v>1</v>
      </c>
      <c r="L39">
        <v>1</v>
      </c>
      <c r="M39">
        <v>0</v>
      </c>
      <c r="N39">
        <v>1</v>
      </c>
      <c r="O39">
        <v>0</v>
      </c>
      <c r="P39">
        <v>0</v>
      </c>
      <c r="Q39">
        <v>0</v>
      </c>
      <c r="R39">
        <v>0</v>
      </c>
      <c r="S39">
        <v>1</v>
      </c>
      <c r="T39">
        <v>1</v>
      </c>
      <c r="U39">
        <v>0</v>
      </c>
      <c r="V39">
        <v>0</v>
      </c>
      <c r="W39">
        <v>0</v>
      </c>
      <c r="X39">
        <v>0</v>
      </c>
      <c r="Y39">
        <v>0</v>
      </c>
      <c r="Z39">
        <v>9</v>
      </c>
    </row>
    <row r="40" spans="1:26" ht="15">
      <c r="A40" t="s">
        <v>37</v>
      </c>
      <c r="B40">
        <v>20</v>
      </c>
      <c r="C40">
        <v>41</v>
      </c>
      <c r="D40">
        <v>12</v>
      </c>
      <c r="E40">
        <v>20</v>
      </c>
      <c r="F40">
        <v>29</v>
      </c>
      <c r="G40">
        <v>17</v>
      </c>
      <c r="H40">
        <v>15</v>
      </c>
      <c r="I40">
        <v>28</v>
      </c>
      <c r="J40">
        <v>30</v>
      </c>
      <c r="K40">
        <v>23</v>
      </c>
      <c r="L40">
        <v>17</v>
      </c>
      <c r="M40">
        <v>16</v>
      </c>
      <c r="N40">
        <v>35</v>
      </c>
      <c r="O40">
        <v>16</v>
      </c>
      <c r="P40">
        <v>16</v>
      </c>
      <c r="Q40">
        <v>42</v>
      </c>
      <c r="R40">
        <v>63</v>
      </c>
      <c r="S40">
        <v>39</v>
      </c>
      <c r="T40">
        <v>68</v>
      </c>
      <c r="U40">
        <v>39</v>
      </c>
      <c r="V40">
        <v>51</v>
      </c>
      <c r="W40">
        <v>32</v>
      </c>
      <c r="X40">
        <v>40</v>
      </c>
      <c r="Y40">
        <v>36</v>
      </c>
      <c r="Z40">
        <v>745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M1048576"/>
    </sheetView>
  </sheetViews>
  <sheetFormatPr defaultColWidth="9.140625" defaultRowHeight="15"/>
  <cols>
    <col min="1" max="1" width="41.00390625" style="0" customWidth="1"/>
  </cols>
  <sheetData>
    <row r="1" spans="2:14" ht="1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71</v>
      </c>
      <c r="J1" t="s">
        <v>72</v>
      </c>
      <c r="K1" t="s">
        <v>73</v>
      </c>
      <c r="L1" t="s">
        <v>74</v>
      </c>
      <c r="M1" t="s">
        <v>75</v>
      </c>
      <c r="N1" t="s">
        <v>7</v>
      </c>
    </row>
    <row r="2" spans="1:14" ht="15">
      <c r="A2" t="s">
        <v>8</v>
      </c>
      <c r="B2">
        <v>64</v>
      </c>
      <c r="C2">
        <v>39</v>
      </c>
      <c r="D2">
        <v>59</v>
      </c>
      <c r="E2">
        <v>68</v>
      </c>
      <c r="F2">
        <v>49</v>
      </c>
      <c r="G2">
        <v>44</v>
      </c>
      <c r="H2">
        <v>71</v>
      </c>
      <c r="I2">
        <v>71</v>
      </c>
      <c r="J2">
        <v>67</v>
      </c>
      <c r="K2">
        <v>66</v>
      </c>
      <c r="L2">
        <v>41</v>
      </c>
      <c r="M2">
        <v>31</v>
      </c>
      <c r="N2">
        <f>SUM(B2:M2)</f>
        <v>670</v>
      </c>
    </row>
    <row r="3" spans="1:14" ht="15">
      <c r="A3" t="s">
        <v>9</v>
      </c>
      <c r="N3">
        <f aca="true" t="shared" si="0" ref="N3:N40">SUM(B3:M3)</f>
        <v>0</v>
      </c>
    </row>
    <row r="4" spans="1:14" ht="15">
      <c r="A4" t="s">
        <v>10</v>
      </c>
      <c r="B4">
        <v>6</v>
      </c>
      <c r="C4">
        <v>3</v>
      </c>
      <c r="D4">
        <v>3</v>
      </c>
      <c r="E4">
        <v>7</v>
      </c>
      <c r="F4">
        <v>1</v>
      </c>
      <c r="G4">
        <v>1</v>
      </c>
      <c r="H4">
        <v>1</v>
      </c>
      <c r="I4">
        <v>1</v>
      </c>
      <c r="J4">
        <v>1</v>
      </c>
      <c r="K4">
        <v>0</v>
      </c>
      <c r="L4">
        <v>1</v>
      </c>
      <c r="M4">
        <v>0</v>
      </c>
      <c r="N4">
        <f t="shared" si="0"/>
        <v>25</v>
      </c>
    </row>
    <row r="5" spans="1:14" ht="15">
      <c r="A5" t="s">
        <v>11</v>
      </c>
      <c r="B5">
        <v>7</v>
      </c>
      <c r="C5">
        <v>9</v>
      </c>
      <c r="D5">
        <v>8</v>
      </c>
      <c r="E5">
        <v>8</v>
      </c>
      <c r="F5">
        <v>1</v>
      </c>
      <c r="G5">
        <v>3</v>
      </c>
      <c r="H5">
        <v>3</v>
      </c>
      <c r="I5">
        <v>3</v>
      </c>
      <c r="J5">
        <v>0</v>
      </c>
      <c r="K5">
        <v>0</v>
      </c>
      <c r="L5">
        <v>0</v>
      </c>
      <c r="M5">
        <v>0</v>
      </c>
      <c r="N5">
        <f t="shared" si="0"/>
        <v>42</v>
      </c>
    </row>
    <row r="6" spans="1:14" ht="15">
      <c r="A6" t="s">
        <v>12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0"/>
        <v>1</v>
      </c>
    </row>
    <row r="7" spans="1:14" ht="15">
      <c r="A7" t="s">
        <v>13</v>
      </c>
      <c r="B7">
        <v>24</v>
      </c>
      <c r="C7">
        <v>16</v>
      </c>
      <c r="D7">
        <v>19</v>
      </c>
      <c r="E7">
        <v>14</v>
      </c>
      <c r="F7">
        <v>20</v>
      </c>
      <c r="G7">
        <v>20</v>
      </c>
      <c r="H7">
        <v>41</v>
      </c>
      <c r="I7">
        <v>40</v>
      </c>
      <c r="J7">
        <v>46</v>
      </c>
      <c r="K7">
        <v>36</v>
      </c>
      <c r="L7">
        <v>24</v>
      </c>
      <c r="M7">
        <v>8</v>
      </c>
      <c r="N7">
        <f t="shared" si="0"/>
        <v>308</v>
      </c>
    </row>
    <row r="8" spans="1:14" ht="15">
      <c r="A8" t="s">
        <v>14</v>
      </c>
      <c r="B8">
        <v>2</v>
      </c>
      <c r="C8">
        <v>3</v>
      </c>
      <c r="D8">
        <v>1</v>
      </c>
      <c r="E8">
        <v>1</v>
      </c>
      <c r="F8">
        <v>6</v>
      </c>
      <c r="G8">
        <v>1</v>
      </c>
      <c r="H8">
        <v>10</v>
      </c>
      <c r="I8">
        <v>4</v>
      </c>
      <c r="J8">
        <v>3</v>
      </c>
      <c r="K8">
        <v>3</v>
      </c>
      <c r="L8">
        <v>2</v>
      </c>
      <c r="M8">
        <v>0</v>
      </c>
      <c r="N8">
        <f t="shared" si="0"/>
        <v>36</v>
      </c>
    </row>
    <row r="9" spans="1:14" ht="15">
      <c r="A9" t="s">
        <v>15</v>
      </c>
      <c r="B9">
        <v>19</v>
      </c>
      <c r="C9">
        <v>7</v>
      </c>
      <c r="D9">
        <v>21</v>
      </c>
      <c r="E9">
        <v>36</v>
      </c>
      <c r="F9">
        <v>16</v>
      </c>
      <c r="G9">
        <v>17</v>
      </c>
      <c r="H9">
        <v>15</v>
      </c>
      <c r="I9">
        <v>21</v>
      </c>
      <c r="J9">
        <v>17</v>
      </c>
      <c r="K9">
        <v>27</v>
      </c>
      <c r="L9">
        <v>14</v>
      </c>
      <c r="M9">
        <v>23</v>
      </c>
      <c r="N9">
        <f t="shared" si="0"/>
        <v>233</v>
      </c>
    </row>
    <row r="10" spans="1:14" ht="15">
      <c r="A10" t="s">
        <v>16</v>
      </c>
      <c r="B10">
        <v>4</v>
      </c>
      <c r="C10">
        <v>0</v>
      </c>
      <c r="D10">
        <v>3</v>
      </c>
      <c r="E10">
        <v>1</v>
      </c>
      <c r="F10">
        <v>0</v>
      </c>
      <c r="G10">
        <v>1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f t="shared" si="0"/>
        <v>10</v>
      </c>
    </row>
    <row r="11" spans="1:14" ht="15">
      <c r="A11" t="s">
        <v>17</v>
      </c>
      <c r="B11">
        <v>1</v>
      </c>
      <c r="C11">
        <v>0</v>
      </c>
      <c r="D11">
        <v>0</v>
      </c>
      <c r="E11">
        <v>0</v>
      </c>
      <c r="F11">
        <v>1</v>
      </c>
      <c r="G11">
        <v>1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4</v>
      </c>
    </row>
    <row r="12" spans="1:14" ht="15">
      <c r="A12" t="s">
        <v>18</v>
      </c>
      <c r="B12">
        <v>1</v>
      </c>
      <c r="C12">
        <v>1</v>
      </c>
      <c r="D12">
        <v>4</v>
      </c>
      <c r="E12">
        <v>0</v>
      </c>
      <c r="F12">
        <v>4</v>
      </c>
      <c r="G12">
        <v>0</v>
      </c>
      <c r="H12">
        <v>1</v>
      </c>
      <c r="I12">
        <v>1</v>
      </c>
      <c r="J12">
        <v>0</v>
      </c>
      <c r="K12">
        <v>0</v>
      </c>
      <c r="L12">
        <v>0</v>
      </c>
      <c r="M12">
        <v>0</v>
      </c>
      <c r="N12">
        <f t="shared" si="0"/>
        <v>12</v>
      </c>
    </row>
    <row r="13" spans="1:14" ht="15">
      <c r="A13" t="s">
        <v>19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0</v>
      </c>
    </row>
    <row r="14" spans="1:14" ht="15">
      <c r="A14" t="s">
        <v>7</v>
      </c>
      <c r="B14">
        <v>64</v>
      </c>
      <c r="C14">
        <v>39</v>
      </c>
      <c r="D14">
        <v>59</v>
      </c>
      <c r="E14">
        <v>68</v>
      </c>
      <c r="F14">
        <v>49</v>
      </c>
      <c r="G14">
        <v>44</v>
      </c>
      <c r="H14">
        <v>71</v>
      </c>
      <c r="I14">
        <v>71</v>
      </c>
      <c r="J14">
        <v>67</v>
      </c>
      <c r="K14">
        <v>66</v>
      </c>
      <c r="L14">
        <v>41</v>
      </c>
      <c r="M14">
        <v>31</v>
      </c>
      <c r="N14">
        <f t="shared" si="0"/>
        <v>670</v>
      </c>
    </row>
    <row r="15" ht="15">
      <c r="A15" t="s">
        <v>20</v>
      </c>
    </row>
    <row r="16" spans="1:14" ht="15">
      <c r="A16" t="s">
        <v>21</v>
      </c>
      <c r="B16">
        <v>3</v>
      </c>
      <c r="C16">
        <v>0</v>
      </c>
      <c r="D16">
        <v>1</v>
      </c>
      <c r="E16">
        <v>3</v>
      </c>
      <c r="F16">
        <v>2</v>
      </c>
      <c r="G16">
        <v>0</v>
      </c>
      <c r="H16">
        <v>1</v>
      </c>
      <c r="I16">
        <v>1</v>
      </c>
      <c r="J16">
        <v>3</v>
      </c>
      <c r="K16">
        <v>0</v>
      </c>
      <c r="L16">
        <v>1</v>
      </c>
      <c r="M16">
        <v>2</v>
      </c>
      <c r="N16">
        <f>SUM(B16:M16)</f>
        <v>17</v>
      </c>
    </row>
    <row r="17" spans="1:14" ht="15">
      <c r="A17" t="s">
        <v>22</v>
      </c>
      <c r="B17">
        <v>16</v>
      </c>
      <c r="C17">
        <v>17</v>
      </c>
      <c r="D17">
        <v>19</v>
      </c>
      <c r="E17">
        <v>22</v>
      </c>
      <c r="F17">
        <v>15</v>
      </c>
      <c r="G17">
        <v>13</v>
      </c>
      <c r="H17">
        <v>17</v>
      </c>
      <c r="I17">
        <v>22</v>
      </c>
      <c r="J17">
        <v>15</v>
      </c>
      <c r="K17">
        <v>19</v>
      </c>
      <c r="L17">
        <v>9</v>
      </c>
      <c r="M17">
        <v>13</v>
      </c>
      <c r="N17">
        <f>SUM(B17:M17)</f>
        <v>197</v>
      </c>
    </row>
    <row r="18" spans="1:14" ht="15">
      <c r="A18" t="s">
        <v>23</v>
      </c>
      <c r="B18">
        <v>24</v>
      </c>
      <c r="C18">
        <v>11</v>
      </c>
      <c r="D18">
        <v>9</v>
      </c>
      <c r="E18">
        <v>15</v>
      </c>
      <c r="F18">
        <v>13</v>
      </c>
      <c r="G18">
        <v>18</v>
      </c>
      <c r="H18">
        <v>32</v>
      </c>
      <c r="I18">
        <v>30</v>
      </c>
      <c r="J18">
        <v>32</v>
      </c>
      <c r="K18">
        <v>22</v>
      </c>
      <c r="L18">
        <v>16</v>
      </c>
      <c r="M18">
        <v>10</v>
      </c>
      <c r="N18">
        <f t="shared" si="0"/>
        <v>232</v>
      </c>
    </row>
    <row r="19" spans="1:14" ht="15">
      <c r="A19" t="s">
        <v>24</v>
      </c>
      <c r="B19">
        <v>7</v>
      </c>
      <c r="C19">
        <v>0</v>
      </c>
      <c r="D19">
        <v>2</v>
      </c>
      <c r="E19">
        <v>7</v>
      </c>
      <c r="F19">
        <v>3</v>
      </c>
      <c r="G19">
        <v>2</v>
      </c>
      <c r="H19">
        <v>2</v>
      </c>
      <c r="I19">
        <v>1</v>
      </c>
      <c r="J19">
        <v>1</v>
      </c>
      <c r="K19">
        <v>0</v>
      </c>
      <c r="L19">
        <v>0</v>
      </c>
      <c r="M19">
        <v>0</v>
      </c>
      <c r="N19">
        <f t="shared" si="0"/>
        <v>25</v>
      </c>
    </row>
    <row r="20" spans="1:14" ht="15">
      <c r="A20" t="s">
        <v>25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1</v>
      </c>
      <c r="J20">
        <v>0</v>
      </c>
      <c r="K20">
        <v>1</v>
      </c>
      <c r="L20">
        <v>2</v>
      </c>
      <c r="M20">
        <v>0</v>
      </c>
      <c r="N20">
        <f t="shared" si="0"/>
        <v>5</v>
      </c>
    </row>
    <row r="21" spans="1:14" ht="15">
      <c r="A21" t="s">
        <v>26</v>
      </c>
      <c r="B21">
        <v>8</v>
      </c>
      <c r="C21">
        <v>3</v>
      </c>
      <c r="D21">
        <v>8</v>
      </c>
      <c r="E21">
        <v>7</v>
      </c>
      <c r="F21">
        <v>2</v>
      </c>
      <c r="G21">
        <v>2</v>
      </c>
      <c r="H21">
        <v>5</v>
      </c>
      <c r="I21">
        <v>0</v>
      </c>
      <c r="J21">
        <v>3</v>
      </c>
      <c r="K21">
        <v>2</v>
      </c>
      <c r="L21">
        <v>2</v>
      </c>
      <c r="M21">
        <v>3</v>
      </c>
      <c r="N21">
        <f t="shared" si="0"/>
        <v>45</v>
      </c>
    </row>
    <row r="22" spans="1:14" ht="15">
      <c r="A22" t="s">
        <v>27</v>
      </c>
      <c r="B22">
        <v>3</v>
      </c>
      <c r="C22">
        <v>5</v>
      </c>
      <c r="D22">
        <v>4</v>
      </c>
      <c r="E22">
        <v>3</v>
      </c>
      <c r="F22">
        <v>3</v>
      </c>
      <c r="G22">
        <v>3</v>
      </c>
      <c r="H22">
        <v>3</v>
      </c>
      <c r="I22">
        <v>3</v>
      </c>
      <c r="J22">
        <v>1</v>
      </c>
      <c r="K22">
        <v>8</v>
      </c>
      <c r="L22">
        <v>1</v>
      </c>
      <c r="M22">
        <v>0</v>
      </c>
      <c r="N22">
        <f t="shared" si="0"/>
        <v>37</v>
      </c>
    </row>
    <row r="23" spans="1:14" ht="15">
      <c r="A23" t="s">
        <v>28</v>
      </c>
      <c r="B23">
        <v>1</v>
      </c>
      <c r="C23">
        <v>1</v>
      </c>
      <c r="D23">
        <v>2</v>
      </c>
      <c r="E23">
        <v>1</v>
      </c>
      <c r="F23">
        <v>8</v>
      </c>
      <c r="G23">
        <v>3</v>
      </c>
      <c r="H23">
        <v>8</v>
      </c>
      <c r="I23">
        <v>6</v>
      </c>
      <c r="J23">
        <v>6</v>
      </c>
      <c r="K23">
        <v>4</v>
      </c>
      <c r="L23">
        <v>0</v>
      </c>
      <c r="M23">
        <v>0</v>
      </c>
      <c r="N23">
        <f t="shared" si="0"/>
        <v>40</v>
      </c>
    </row>
    <row r="24" spans="1:14" ht="15">
      <c r="A24" t="s">
        <v>29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2</v>
      </c>
      <c r="L24">
        <v>0</v>
      </c>
      <c r="M24">
        <v>0</v>
      </c>
      <c r="N24">
        <f t="shared" si="0"/>
        <v>2</v>
      </c>
    </row>
    <row r="25" spans="1:14" ht="15">
      <c r="A25" t="s">
        <v>30</v>
      </c>
      <c r="B25">
        <v>0</v>
      </c>
      <c r="C25">
        <v>0</v>
      </c>
      <c r="D25">
        <v>3</v>
      </c>
      <c r="E25">
        <v>4</v>
      </c>
      <c r="F25">
        <v>0</v>
      </c>
      <c r="G25">
        <v>0</v>
      </c>
      <c r="H25">
        <v>0</v>
      </c>
      <c r="I25">
        <v>1</v>
      </c>
      <c r="J25">
        <v>1</v>
      </c>
      <c r="K25">
        <v>2</v>
      </c>
      <c r="L25">
        <v>1</v>
      </c>
      <c r="M25">
        <v>0</v>
      </c>
      <c r="N25">
        <f t="shared" si="0"/>
        <v>12</v>
      </c>
    </row>
    <row r="26" spans="1:14" ht="15">
      <c r="A26" t="s">
        <v>31</v>
      </c>
      <c r="B26">
        <v>2</v>
      </c>
      <c r="C26">
        <v>1</v>
      </c>
      <c r="D26">
        <v>4</v>
      </c>
      <c r="E26">
        <v>3</v>
      </c>
      <c r="F26">
        <v>2</v>
      </c>
      <c r="G26">
        <v>2</v>
      </c>
      <c r="H26">
        <v>1</v>
      </c>
      <c r="I26">
        <v>2</v>
      </c>
      <c r="J26">
        <v>2</v>
      </c>
      <c r="K26">
        <v>2</v>
      </c>
      <c r="L26">
        <v>2</v>
      </c>
      <c r="M26">
        <v>1</v>
      </c>
      <c r="N26">
        <f t="shared" si="0"/>
        <v>24</v>
      </c>
    </row>
    <row r="27" spans="1:14" ht="15">
      <c r="A27" t="s">
        <v>32</v>
      </c>
      <c r="B27">
        <v>0</v>
      </c>
      <c r="C27">
        <v>1</v>
      </c>
      <c r="D27">
        <v>2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f t="shared" si="0"/>
        <v>4</v>
      </c>
    </row>
    <row r="28" spans="1:14" ht="15">
      <c r="A28" t="s">
        <v>33</v>
      </c>
      <c r="B28">
        <v>0</v>
      </c>
      <c r="C28">
        <v>0</v>
      </c>
      <c r="D28">
        <v>0</v>
      </c>
      <c r="E28">
        <v>2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>
        <v>1</v>
      </c>
      <c r="N28">
        <f t="shared" si="0"/>
        <v>4</v>
      </c>
    </row>
    <row r="29" spans="1:14" ht="15">
      <c r="A29" t="s">
        <v>34</v>
      </c>
      <c r="B29">
        <v>0</v>
      </c>
      <c r="C29">
        <v>0</v>
      </c>
      <c r="D29">
        <v>5</v>
      </c>
      <c r="E29">
        <v>0</v>
      </c>
      <c r="F29">
        <v>1</v>
      </c>
      <c r="G29">
        <v>1</v>
      </c>
      <c r="H29">
        <v>0</v>
      </c>
      <c r="I29">
        <v>2</v>
      </c>
      <c r="J29">
        <v>1</v>
      </c>
      <c r="K29">
        <v>3</v>
      </c>
      <c r="L29">
        <v>4</v>
      </c>
      <c r="M29">
        <v>0</v>
      </c>
      <c r="N29">
        <f t="shared" si="0"/>
        <v>17</v>
      </c>
    </row>
    <row r="30" spans="1:14" ht="15">
      <c r="A30" t="s">
        <v>35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1</v>
      </c>
      <c r="J30">
        <v>2</v>
      </c>
      <c r="K30">
        <v>0</v>
      </c>
      <c r="L30">
        <v>0</v>
      </c>
      <c r="M30">
        <v>0</v>
      </c>
      <c r="N30">
        <f t="shared" si="0"/>
        <v>4</v>
      </c>
    </row>
    <row r="31" spans="1:14" ht="15">
      <c r="A31" t="s">
        <v>36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3</v>
      </c>
      <c r="M31">
        <v>1</v>
      </c>
      <c r="N31">
        <f t="shared" si="0"/>
        <v>5</v>
      </c>
    </row>
    <row r="32" spans="1:14" ht="15">
      <c r="A32" t="s">
        <v>37</v>
      </c>
      <c r="B32">
        <v>64</v>
      </c>
      <c r="C32">
        <v>39</v>
      </c>
      <c r="D32">
        <v>59</v>
      </c>
      <c r="E32">
        <v>68</v>
      </c>
      <c r="F32">
        <v>49</v>
      </c>
      <c r="G32">
        <v>44</v>
      </c>
      <c r="H32">
        <v>71</v>
      </c>
      <c r="I32">
        <v>71</v>
      </c>
      <c r="J32">
        <v>67</v>
      </c>
      <c r="K32">
        <v>66</v>
      </c>
      <c r="L32">
        <v>41</v>
      </c>
      <c r="M32">
        <v>31</v>
      </c>
      <c r="N32">
        <f t="shared" si="0"/>
        <v>670</v>
      </c>
    </row>
    <row r="33" ht="15">
      <c r="A33" t="s">
        <v>38</v>
      </c>
    </row>
    <row r="34" spans="1:14" ht="15">
      <c r="A34" t="s">
        <v>39</v>
      </c>
      <c r="B34">
        <v>22</v>
      </c>
      <c r="C34">
        <v>12</v>
      </c>
      <c r="D34">
        <v>16</v>
      </c>
      <c r="E34">
        <v>36</v>
      </c>
      <c r="F34">
        <v>17</v>
      </c>
      <c r="G34">
        <v>14</v>
      </c>
      <c r="H34">
        <v>25</v>
      </c>
      <c r="I34">
        <v>19</v>
      </c>
      <c r="J34">
        <v>23</v>
      </c>
      <c r="K34">
        <v>12</v>
      </c>
      <c r="L34">
        <v>5</v>
      </c>
      <c r="M34">
        <v>6</v>
      </c>
      <c r="N34">
        <f t="shared" si="0"/>
        <v>207</v>
      </c>
    </row>
    <row r="35" spans="1:14" ht="15">
      <c r="A35" t="s">
        <v>40</v>
      </c>
      <c r="B35">
        <v>7</v>
      </c>
      <c r="C35">
        <v>3</v>
      </c>
      <c r="D35">
        <v>8</v>
      </c>
      <c r="E35">
        <v>6</v>
      </c>
      <c r="F35">
        <v>7</v>
      </c>
      <c r="G35">
        <v>3</v>
      </c>
      <c r="H35">
        <v>7</v>
      </c>
      <c r="I35">
        <v>9</v>
      </c>
      <c r="J35">
        <v>8</v>
      </c>
      <c r="K35">
        <v>5</v>
      </c>
      <c r="L35">
        <v>5</v>
      </c>
      <c r="M35">
        <v>6</v>
      </c>
      <c r="N35">
        <f t="shared" si="0"/>
        <v>74</v>
      </c>
    </row>
    <row r="36" spans="1:14" ht="15">
      <c r="A36" t="s">
        <v>41</v>
      </c>
      <c r="B36">
        <v>9</v>
      </c>
      <c r="C36">
        <v>5</v>
      </c>
      <c r="D36">
        <v>3</v>
      </c>
      <c r="E36">
        <v>7</v>
      </c>
      <c r="F36">
        <v>3</v>
      </c>
      <c r="G36">
        <v>5</v>
      </c>
      <c r="H36">
        <v>9</v>
      </c>
      <c r="I36">
        <v>6</v>
      </c>
      <c r="J36">
        <v>8</v>
      </c>
      <c r="K36">
        <v>9</v>
      </c>
      <c r="L36">
        <v>7</v>
      </c>
      <c r="M36">
        <v>6</v>
      </c>
      <c r="N36">
        <f t="shared" si="0"/>
        <v>77</v>
      </c>
    </row>
    <row r="37" spans="1:14" ht="15">
      <c r="A37" t="s">
        <v>42</v>
      </c>
      <c r="B37">
        <v>19</v>
      </c>
      <c r="C37">
        <v>14</v>
      </c>
      <c r="D37">
        <v>22</v>
      </c>
      <c r="E37">
        <v>15</v>
      </c>
      <c r="F37">
        <v>14</v>
      </c>
      <c r="G37">
        <v>16</v>
      </c>
      <c r="H37">
        <v>26</v>
      </c>
      <c r="I37">
        <v>29</v>
      </c>
      <c r="J37">
        <v>22</v>
      </c>
      <c r="K37">
        <v>32</v>
      </c>
      <c r="L37">
        <v>18</v>
      </c>
      <c r="M37">
        <v>11</v>
      </c>
      <c r="N37">
        <f t="shared" si="0"/>
        <v>238</v>
      </c>
    </row>
    <row r="38" spans="1:14" ht="15">
      <c r="A38" t="s">
        <v>43</v>
      </c>
      <c r="B38">
        <v>6</v>
      </c>
      <c r="C38">
        <v>5</v>
      </c>
      <c r="D38">
        <v>10</v>
      </c>
      <c r="E38">
        <v>3</v>
      </c>
      <c r="F38">
        <v>4</v>
      </c>
      <c r="G38">
        <v>4</v>
      </c>
      <c r="H38">
        <v>3</v>
      </c>
      <c r="I38">
        <v>7</v>
      </c>
      <c r="J38">
        <v>5</v>
      </c>
      <c r="K38">
        <v>7</v>
      </c>
      <c r="L38">
        <v>5</v>
      </c>
      <c r="M38">
        <v>2</v>
      </c>
      <c r="N38">
        <f t="shared" si="0"/>
        <v>61</v>
      </c>
    </row>
    <row r="39" spans="1:14" ht="15">
      <c r="A39" t="s">
        <v>44</v>
      </c>
      <c r="B39">
        <v>1</v>
      </c>
      <c r="C39">
        <v>0</v>
      </c>
      <c r="D39">
        <v>0</v>
      </c>
      <c r="E39">
        <v>1</v>
      </c>
      <c r="F39">
        <v>4</v>
      </c>
      <c r="G39">
        <v>2</v>
      </c>
      <c r="H39">
        <v>1</v>
      </c>
      <c r="I39">
        <v>1</v>
      </c>
      <c r="J39">
        <v>1</v>
      </c>
      <c r="K39">
        <v>1</v>
      </c>
      <c r="L39">
        <v>1</v>
      </c>
      <c r="M39">
        <v>0</v>
      </c>
      <c r="N39">
        <f t="shared" si="0"/>
        <v>13</v>
      </c>
    </row>
    <row r="40" spans="1:14" ht="15">
      <c r="A40" t="s">
        <v>37</v>
      </c>
      <c r="B40">
        <v>64</v>
      </c>
      <c r="C40">
        <v>39</v>
      </c>
      <c r="D40">
        <v>59</v>
      </c>
      <c r="E40">
        <v>68</v>
      </c>
      <c r="F40">
        <v>49</v>
      </c>
      <c r="G40">
        <v>44</v>
      </c>
      <c r="H40">
        <v>71</v>
      </c>
      <c r="I40">
        <v>71</v>
      </c>
      <c r="J40">
        <v>67</v>
      </c>
      <c r="K40">
        <v>66</v>
      </c>
      <c r="L40">
        <v>41</v>
      </c>
      <c r="M40">
        <v>31</v>
      </c>
      <c r="N40">
        <f t="shared" si="0"/>
        <v>670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DF515-AA3C-4CF5-9B0B-120FE4C68B2A}">
  <dimension ref="A1:N40"/>
  <sheetViews>
    <sheetView workbookViewId="0" topLeftCell="A15">
      <selection activeCell="I4" sqref="I4:J14"/>
    </sheetView>
  </sheetViews>
  <sheetFormatPr defaultColWidth="9.140625" defaultRowHeight="15"/>
  <cols>
    <col min="1" max="1" width="41.00390625" style="0" customWidth="1"/>
  </cols>
  <sheetData>
    <row r="1" spans="2:14" ht="1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71</v>
      </c>
      <c r="J1" t="s">
        <v>72</v>
      </c>
      <c r="K1" t="s">
        <v>73</v>
      </c>
      <c r="L1" t="s">
        <v>74</v>
      </c>
      <c r="M1" t="s">
        <v>75</v>
      </c>
      <c r="N1" t="s">
        <v>7</v>
      </c>
    </row>
    <row r="2" ht="15">
      <c r="A2" t="s">
        <v>8</v>
      </c>
    </row>
    <row r="3" ht="15">
      <c r="A3" t="s">
        <v>9</v>
      </c>
    </row>
    <row r="4" spans="1:14" ht="15">
      <c r="A4" t="s">
        <v>10</v>
      </c>
      <c r="B4">
        <v>1</v>
      </c>
      <c r="C4">
        <v>3</v>
      </c>
      <c r="D4">
        <v>1</v>
      </c>
      <c r="E4">
        <v>0</v>
      </c>
      <c r="F4">
        <v>0</v>
      </c>
      <c r="G4">
        <v>0</v>
      </c>
      <c r="H4">
        <v>0</v>
      </c>
      <c r="I4" s="88">
        <v>0</v>
      </c>
      <c r="J4" s="88">
        <v>0</v>
      </c>
      <c r="K4">
        <v>4</v>
      </c>
      <c r="L4">
        <v>0</v>
      </c>
      <c r="M4">
        <v>0</v>
      </c>
      <c r="N4">
        <f>SUM(B4:M4)</f>
        <v>9</v>
      </c>
    </row>
    <row r="5" spans="1:14" ht="15">
      <c r="A5" t="s">
        <v>11</v>
      </c>
      <c r="B5">
        <v>1</v>
      </c>
      <c r="C5">
        <v>2</v>
      </c>
      <c r="D5">
        <v>2</v>
      </c>
      <c r="E5">
        <v>2</v>
      </c>
      <c r="F5">
        <v>1</v>
      </c>
      <c r="G5">
        <v>0</v>
      </c>
      <c r="H5">
        <v>0</v>
      </c>
      <c r="I5" s="88">
        <v>1</v>
      </c>
      <c r="J5" s="88">
        <v>2</v>
      </c>
      <c r="K5">
        <v>1</v>
      </c>
      <c r="L5">
        <v>3</v>
      </c>
      <c r="M5">
        <v>1</v>
      </c>
      <c r="N5">
        <f aca="true" t="shared" si="0" ref="N5:N39">SUM(B5:M5)</f>
        <v>16</v>
      </c>
    </row>
    <row r="6" spans="1:14" ht="15">
      <c r="A6" t="s">
        <v>12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 s="88">
        <v>0</v>
      </c>
      <c r="J6" s="88">
        <v>0</v>
      </c>
      <c r="K6">
        <v>0</v>
      </c>
      <c r="L6">
        <v>0</v>
      </c>
      <c r="M6">
        <v>0</v>
      </c>
      <c r="N6">
        <f t="shared" si="0"/>
        <v>0</v>
      </c>
    </row>
    <row r="7" spans="1:14" ht="15">
      <c r="A7" t="s">
        <v>13</v>
      </c>
      <c r="B7">
        <v>39</v>
      </c>
      <c r="C7">
        <v>31</v>
      </c>
      <c r="D7">
        <v>33</v>
      </c>
      <c r="E7">
        <v>29</v>
      </c>
      <c r="F7">
        <v>22</v>
      </c>
      <c r="G7">
        <v>22</v>
      </c>
      <c r="H7">
        <v>22</v>
      </c>
      <c r="I7" s="88">
        <v>23</v>
      </c>
      <c r="J7" s="88">
        <v>12</v>
      </c>
      <c r="K7">
        <v>11</v>
      </c>
      <c r="L7">
        <v>20</v>
      </c>
      <c r="M7">
        <v>11</v>
      </c>
      <c r="N7">
        <f t="shared" si="0"/>
        <v>275</v>
      </c>
    </row>
    <row r="8" spans="1:14" ht="15">
      <c r="A8" t="s">
        <v>14</v>
      </c>
      <c r="B8">
        <v>0</v>
      </c>
      <c r="C8">
        <v>1</v>
      </c>
      <c r="D8">
        <v>3</v>
      </c>
      <c r="E8">
        <v>2</v>
      </c>
      <c r="F8">
        <v>2</v>
      </c>
      <c r="G8">
        <v>0</v>
      </c>
      <c r="H8">
        <v>1</v>
      </c>
      <c r="I8" s="88">
        <v>0</v>
      </c>
      <c r="J8" s="88">
        <v>1</v>
      </c>
      <c r="K8">
        <v>1</v>
      </c>
      <c r="L8">
        <v>6</v>
      </c>
      <c r="M8">
        <v>0</v>
      </c>
      <c r="N8">
        <f t="shared" si="0"/>
        <v>17</v>
      </c>
    </row>
    <row r="9" spans="1:14" ht="15">
      <c r="A9" t="s">
        <v>15</v>
      </c>
      <c r="B9">
        <v>29</v>
      </c>
      <c r="C9">
        <v>39</v>
      </c>
      <c r="D9">
        <v>51</v>
      </c>
      <c r="E9">
        <v>29</v>
      </c>
      <c r="F9">
        <v>37</v>
      </c>
      <c r="G9">
        <v>14</v>
      </c>
      <c r="H9">
        <v>15</v>
      </c>
      <c r="I9" s="88">
        <v>30</v>
      </c>
      <c r="J9" s="88">
        <v>7</v>
      </c>
      <c r="K9">
        <v>13</v>
      </c>
      <c r="L9">
        <v>20</v>
      </c>
      <c r="M9">
        <v>20</v>
      </c>
      <c r="N9">
        <f t="shared" si="0"/>
        <v>304</v>
      </c>
    </row>
    <row r="10" spans="1:14" ht="15">
      <c r="A10" t="s">
        <v>16</v>
      </c>
      <c r="B10">
        <v>1</v>
      </c>
      <c r="C10">
        <v>1</v>
      </c>
      <c r="D10">
        <v>1</v>
      </c>
      <c r="E10">
        <v>0</v>
      </c>
      <c r="F10">
        <v>0</v>
      </c>
      <c r="G10">
        <v>0</v>
      </c>
      <c r="H10">
        <v>0</v>
      </c>
      <c r="I10" s="88">
        <v>0</v>
      </c>
      <c r="J10" s="88">
        <v>0</v>
      </c>
      <c r="K10">
        <v>0</v>
      </c>
      <c r="L10">
        <v>1</v>
      </c>
      <c r="M10">
        <v>0</v>
      </c>
      <c r="N10">
        <f t="shared" si="0"/>
        <v>4</v>
      </c>
    </row>
    <row r="11" spans="1:14" ht="15">
      <c r="A11" t="s">
        <v>17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 s="88">
        <v>0</v>
      </c>
      <c r="J11" s="88">
        <v>0</v>
      </c>
      <c r="K11">
        <v>0</v>
      </c>
      <c r="L11">
        <v>0</v>
      </c>
      <c r="M11">
        <v>0</v>
      </c>
      <c r="N11">
        <f t="shared" si="0"/>
        <v>0</v>
      </c>
    </row>
    <row r="12" spans="1:14" ht="15">
      <c r="A12" t="s">
        <v>18</v>
      </c>
      <c r="B12">
        <v>0</v>
      </c>
      <c r="C12">
        <v>0</v>
      </c>
      <c r="D12">
        <v>2</v>
      </c>
      <c r="E12">
        <v>0</v>
      </c>
      <c r="F12">
        <v>0</v>
      </c>
      <c r="G12">
        <v>0</v>
      </c>
      <c r="H12">
        <v>0</v>
      </c>
      <c r="I12" s="88">
        <v>0</v>
      </c>
      <c r="J12" s="88">
        <v>0</v>
      </c>
      <c r="K12">
        <v>1</v>
      </c>
      <c r="L12">
        <v>1</v>
      </c>
      <c r="M12">
        <v>1</v>
      </c>
      <c r="N12">
        <f t="shared" si="0"/>
        <v>5</v>
      </c>
    </row>
    <row r="13" spans="1:14" ht="15">
      <c r="A13" t="s">
        <v>19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 s="88">
        <v>0</v>
      </c>
      <c r="J13" s="88">
        <v>0</v>
      </c>
      <c r="K13">
        <v>0</v>
      </c>
      <c r="L13">
        <v>0</v>
      </c>
      <c r="M13">
        <v>0</v>
      </c>
      <c r="N13">
        <f t="shared" si="0"/>
        <v>0</v>
      </c>
    </row>
    <row r="14" spans="1:14" ht="15">
      <c r="A14" t="s">
        <v>7</v>
      </c>
      <c r="B14">
        <f>SUM(B4:B13)</f>
        <v>71</v>
      </c>
      <c r="C14">
        <f aca="true" t="shared" si="1" ref="C14:M14">SUM(C4:C13)</f>
        <v>77</v>
      </c>
      <c r="D14">
        <f t="shared" si="1"/>
        <v>93</v>
      </c>
      <c r="E14">
        <f t="shared" si="1"/>
        <v>62</v>
      </c>
      <c r="F14">
        <f t="shared" si="1"/>
        <v>62</v>
      </c>
      <c r="G14">
        <f t="shared" si="1"/>
        <v>36</v>
      </c>
      <c r="H14">
        <f t="shared" si="1"/>
        <v>38</v>
      </c>
      <c r="I14" s="88">
        <f t="shared" si="1"/>
        <v>54</v>
      </c>
      <c r="J14" s="88">
        <f t="shared" si="1"/>
        <v>22</v>
      </c>
      <c r="K14">
        <f t="shared" si="1"/>
        <v>31</v>
      </c>
      <c r="L14">
        <f t="shared" si="1"/>
        <v>51</v>
      </c>
      <c r="M14">
        <f t="shared" si="1"/>
        <v>33</v>
      </c>
      <c r="N14">
        <f t="shared" si="0"/>
        <v>630</v>
      </c>
    </row>
    <row r="15" ht="15">
      <c r="A15" t="s">
        <v>20</v>
      </c>
    </row>
    <row r="16" spans="1:14" ht="15">
      <c r="A16" t="s">
        <v>21</v>
      </c>
      <c r="B16">
        <v>1</v>
      </c>
      <c r="C16">
        <v>1</v>
      </c>
      <c r="D16">
        <v>2</v>
      </c>
      <c r="E16">
        <v>2</v>
      </c>
      <c r="F16">
        <v>3</v>
      </c>
      <c r="G16">
        <v>0</v>
      </c>
      <c r="H16">
        <v>2</v>
      </c>
      <c r="I16">
        <v>3</v>
      </c>
      <c r="J16">
        <v>1</v>
      </c>
      <c r="K16">
        <v>1</v>
      </c>
      <c r="L16">
        <v>2</v>
      </c>
      <c r="M16">
        <v>2</v>
      </c>
      <c r="N16">
        <f>SUM(B16:M16)</f>
        <v>20</v>
      </c>
    </row>
    <row r="17" spans="1:14" ht="15">
      <c r="A17" t="s">
        <v>22</v>
      </c>
      <c r="B17">
        <v>22</v>
      </c>
      <c r="C17">
        <v>29</v>
      </c>
      <c r="D17">
        <v>35</v>
      </c>
      <c r="E17">
        <v>16</v>
      </c>
      <c r="F17">
        <v>26</v>
      </c>
      <c r="G17">
        <v>12</v>
      </c>
      <c r="H17">
        <v>13</v>
      </c>
      <c r="I17">
        <v>20</v>
      </c>
      <c r="J17">
        <v>5</v>
      </c>
      <c r="K17">
        <v>10</v>
      </c>
      <c r="L17">
        <v>16</v>
      </c>
      <c r="M17">
        <v>12</v>
      </c>
      <c r="N17">
        <f t="shared" si="0"/>
        <v>216</v>
      </c>
    </row>
    <row r="18" spans="1:14" ht="15">
      <c r="A18" t="s">
        <v>23</v>
      </c>
      <c r="B18">
        <v>27</v>
      </c>
      <c r="C18">
        <v>17</v>
      </c>
      <c r="D18">
        <v>23</v>
      </c>
      <c r="E18">
        <v>14</v>
      </c>
      <c r="F18">
        <v>12</v>
      </c>
      <c r="G18">
        <v>9</v>
      </c>
      <c r="H18">
        <v>10</v>
      </c>
      <c r="I18">
        <v>10</v>
      </c>
      <c r="J18">
        <v>11</v>
      </c>
      <c r="K18">
        <v>8</v>
      </c>
      <c r="L18">
        <v>7</v>
      </c>
      <c r="M18">
        <v>1</v>
      </c>
      <c r="N18">
        <f t="shared" si="0"/>
        <v>149</v>
      </c>
    </row>
    <row r="19" spans="1:14" ht="15">
      <c r="A19" t="s">
        <v>24</v>
      </c>
      <c r="B19">
        <v>2</v>
      </c>
      <c r="C19">
        <v>1</v>
      </c>
      <c r="D19">
        <v>2</v>
      </c>
      <c r="E19">
        <v>3</v>
      </c>
      <c r="F19">
        <v>0</v>
      </c>
      <c r="G19">
        <v>0</v>
      </c>
      <c r="H19">
        <v>2</v>
      </c>
      <c r="I19">
        <v>0</v>
      </c>
      <c r="J19">
        <v>0</v>
      </c>
      <c r="K19">
        <v>3</v>
      </c>
      <c r="L19">
        <v>4</v>
      </c>
      <c r="M19">
        <v>2</v>
      </c>
      <c r="N19">
        <f t="shared" si="0"/>
        <v>19</v>
      </c>
    </row>
    <row r="20" spans="1:14" ht="15">
      <c r="A20" t="s">
        <v>25</v>
      </c>
      <c r="B20">
        <v>2</v>
      </c>
      <c r="C20">
        <v>1</v>
      </c>
      <c r="D20">
        <v>5</v>
      </c>
      <c r="E20">
        <v>2</v>
      </c>
      <c r="F20">
        <v>5</v>
      </c>
      <c r="G20">
        <v>0</v>
      </c>
      <c r="H20">
        <v>1</v>
      </c>
      <c r="I20">
        <v>2</v>
      </c>
      <c r="J20">
        <v>0</v>
      </c>
      <c r="K20">
        <v>0</v>
      </c>
      <c r="L20">
        <v>2</v>
      </c>
      <c r="M20">
        <v>5</v>
      </c>
      <c r="N20">
        <f t="shared" si="0"/>
        <v>25</v>
      </c>
    </row>
    <row r="21" spans="1:14" ht="15">
      <c r="A21" t="s">
        <v>26</v>
      </c>
      <c r="B21">
        <v>4</v>
      </c>
      <c r="C21">
        <v>1</v>
      </c>
      <c r="D21">
        <v>5</v>
      </c>
      <c r="E21">
        <v>3</v>
      </c>
      <c r="F21">
        <v>5</v>
      </c>
      <c r="G21">
        <v>1</v>
      </c>
      <c r="H21">
        <v>0</v>
      </c>
      <c r="I21">
        <v>3</v>
      </c>
      <c r="J21">
        <v>1</v>
      </c>
      <c r="K21">
        <v>0</v>
      </c>
      <c r="L21">
        <v>0</v>
      </c>
      <c r="M21">
        <v>1</v>
      </c>
      <c r="N21">
        <f t="shared" si="0"/>
        <v>24</v>
      </c>
    </row>
    <row r="22" spans="1:14" ht="15">
      <c r="A22" t="s">
        <v>27</v>
      </c>
      <c r="B22">
        <v>2</v>
      </c>
      <c r="C22">
        <v>6</v>
      </c>
      <c r="D22">
        <v>6</v>
      </c>
      <c r="E22">
        <v>8</v>
      </c>
      <c r="F22">
        <v>4</v>
      </c>
      <c r="G22">
        <v>2</v>
      </c>
      <c r="H22">
        <v>2</v>
      </c>
      <c r="I22">
        <v>3</v>
      </c>
      <c r="J22">
        <v>0</v>
      </c>
      <c r="K22">
        <v>3</v>
      </c>
      <c r="L22">
        <v>7</v>
      </c>
      <c r="M22">
        <v>2</v>
      </c>
      <c r="N22">
        <f t="shared" si="0"/>
        <v>45</v>
      </c>
    </row>
    <row r="23" spans="1:14" ht="15">
      <c r="A23" t="s">
        <v>28</v>
      </c>
      <c r="B23">
        <v>2</v>
      </c>
      <c r="C23">
        <v>3</v>
      </c>
      <c r="D23">
        <v>3</v>
      </c>
      <c r="E23">
        <v>4</v>
      </c>
      <c r="F23">
        <v>0</v>
      </c>
      <c r="G23">
        <v>5</v>
      </c>
      <c r="H23">
        <v>3</v>
      </c>
      <c r="I23">
        <v>5</v>
      </c>
      <c r="J23">
        <v>0</v>
      </c>
      <c r="K23">
        <v>2</v>
      </c>
      <c r="L23">
        <v>3</v>
      </c>
      <c r="M23">
        <v>1</v>
      </c>
      <c r="N23">
        <f t="shared" si="0"/>
        <v>31</v>
      </c>
    </row>
    <row r="24" spans="1:14" ht="15">
      <c r="A24" t="s">
        <v>29</v>
      </c>
      <c r="B24">
        <v>1</v>
      </c>
      <c r="C24">
        <v>2</v>
      </c>
      <c r="D24">
        <v>1</v>
      </c>
      <c r="E24">
        <v>0</v>
      </c>
      <c r="F24">
        <v>0</v>
      </c>
      <c r="G24">
        <v>0</v>
      </c>
      <c r="H24">
        <v>0</v>
      </c>
      <c r="I24">
        <v>2</v>
      </c>
      <c r="J24">
        <v>0</v>
      </c>
      <c r="K24">
        <v>0</v>
      </c>
      <c r="L24">
        <v>0</v>
      </c>
      <c r="M24">
        <v>0</v>
      </c>
      <c r="N24">
        <f t="shared" si="0"/>
        <v>6</v>
      </c>
    </row>
    <row r="25" spans="1:14" ht="15">
      <c r="A25" t="s">
        <v>30</v>
      </c>
      <c r="B25">
        <v>1</v>
      </c>
      <c r="C25">
        <v>5</v>
      </c>
      <c r="D25">
        <v>2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3</v>
      </c>
      <c r="M25">
        <v>1</v>
      </c>
      <c r="N25">
        <f t="shared" si="0"/>
        <v>13</v>
      </c>
    </row>
    <row r="26" spans="1:14" ht="15">
      <c r="A26" t="s">
        <v>31</v>
      </c>
      <c r="B26">
        <v>2</v>
      </c>
      <c r="C26">
        <v>1</v>
      </c>
      <c r="D26">
        <v>2</v>
      </c>
      <c r="E26">
        <v>5</v>
      </c>
      <c r="F26">
        <v>2</v>
      </c>
      <c r="G26">
        <v>1</v>
      </c>
      <c r="H26">
        <v>3</v>
      </c>
      <c r="I26">
        <v>1</v>
      </c>
      <c r="J26">
        <v>2</v>
      </c>
      <c r="K26">
        <v>1</v>
      </c>
      <c r="L26">
        <v>1</v>
      </c>
      <c r="M26">
        <v>2</v>
      </c>
      <c r="N26">
        <f t="shared" si="0"/>
        <v>23</v>
      </c>
    </row>
    <row r="27" spans="1:14" ht="15">
      <c r="A27" t="s">
        <v>32</v>
      </c>
      <c r="B27">
        <v>0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1</v>
      </c>
      <c r="M27">
        <v>0</v>
      </c>
      <c r="N27">
        <f t="shared" si="0"/>
        <v>2</v>
      </c>
    </row>
    <row r="28" spans="1:14" ht="15">
      <c r="A28" t="s">
        <v>33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>
        <f t="shared" si="0"/>
        <v>1</v>
      </c>
    </row>
    <row r="29" spans="1:14" ht="15">
      <c r="A29" t="s">
        <v>34</v>
      </c>
      <c r="B29">
        <v>3</v>
      </c>
      <c r="C29">
        <v>5</v>
      </c>
      <c r="D29">
        <v>3</v>
      </c>
      <c r="E29">
        <v>2</v>
      </c>
      <c r="F29">
        <v>2</v>
      </c>
      <c r="G29">
        <v>0</v>
      </c>
      <c r="H29">
        <v>1</v>
      </c>
      <c r="I29">
        <v>1</v>
      </c>
      <c r="J29">
        <v>0</v>
      </c>
      <c r="K29">
        <v>0</v>
      </c>
      <c r="L29">
        <v>2</v>
      </c>
      <c r="M29">
        <v>0</v>
      </c>
      <c r="N29">
        <f t="shared" si="0"/>
        <v>19</v>
      </c>
    </row>
    <row r="30" spans="1:14" ht="15">
      <c r="A30" t="s">
        <v>35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f t="shared" si="0"/>
        <v>0</v>
      </c>
    </row>
    <row r="31" spans="1:14" ht="15">
      <c r="A31" t="s">
        <v>36</v>
      </c>
      <c r="B31">
        <v>2</v>
      </c>
      <c r="C31">
        <v>5</v>
      </c>
      <c r="D31">
        <v>4</v>
      </c>
      <c r="E31">
        <v>2</v>
      </c>
      <c r="F31">
        <v>3</v>
      </c>
      <c r="G31">
        <v>5</v>
      </c>
      <c r="H31">
        <v>1</v>
      </c>
      <c r="I31">
        <v>4</v>
      </c>
      <c r="J31">
        <v>2</v>
      </c>
      <c r="K31">
        <v>3</v>
      </c>
      <c r="L31">
        <v>2</v>
      </c>
      <c r="M31">
        <v>4</v>
      </c>
      <c r="N31">
        <f t="shared" si="0"/>
        <v>37</v>
      </c>
    </row>
    <row r="32" spans="1:14" ht="15">
      <c r="A32" t="s">
        <v>37</v>
      </c>
      <c r="B32">
        <f>SUM(B16:B31)</f>
        <v>71</v>
      </c>
      <c r="C32">
        <f aca="true" t="shared" si="2" ref="C32:M32">SUM(C16:C31)</f>
        <v>77</v>
      </c>
      <c r="D32">
        <f t="shared" si="2"/>
        <v>93</v>
      </c>
      <c r="E32">
        <f t="shared" si="2"/>
        <v>62</v>
      </c>
      <c r="F32">
        <f t="shared" si="2"/>
        <v>62</v>
      </c>
      <c r="G32">
        <f t="shared" si="2"/>
        <v>36</v>
      </c>
      <c r="H32">
        <f t="shared" si="2"/>
        <v>38</v>
      </c>
      <c r="I32">
        <f t="shared" si="2"/>
        <v>54</v>
      </c>
      <c r="J32">
        <f t="shared" si="2"/>
        <v>22</v>
      </c>
      <c r="K32">
        <f t="shared" si="2"/>
        <v>31</v>
      </c>
      <c r="L32">
        <f t="shared" si="2"/>
        <v>51</v>
      </c>
      <c r="M32">
        <f t="shared" si="2"/>
        <v>33</v>
      </c>
      <c r="N32">
        <f t="shared" si="0"/>
        <v>630</v>
      </c>
    </row>
    <row r="33" ht="15">
      <c r="A33" t="s">
        <v>38</v>
      </c>
    </row>
    <row r="34" spans="1:14" ht="15">
      <c r="A34" t="s">
        <v>39</v>
      </c>
      <c r="B34">
        <v>26</v>
      </c>
      <c r="C34">
        <v>22</v>
      </c>
      <c r="D34">
        <v>36</v>
      </c>
      <c r="E34">
        <v>20</v>
      </c>
      <c r="F34">
        <v>14</v>
      </c>
      <c r="G34">
        <v>9</v>
      </c>
      <c r="H34">
        <v>11</v>
      </c>
      <c r="I34">
        <v>14</v>
      </c>
      <c r="J34">
        <v>7</v>
      </c>
      <c r="K34">
        <v>11</v>
      </c>
      <c r="L34">
        <v>20</v>
      </c>
      <c r="M34">
        <v>10</v>
      </c>
      <c r="N34">
        <f t="shared" si="0"/>
        <v>200</v>
      </c>
    </row>
    <row r="35" spans="1:14" ht="15">
      <c r="A35" t="s">
        <v>40</v>
      </c>
      <c r="B35">
        <v>11</v>
      </c>
      <c r="C35">
        <v>9</v>
      </c>
      <c r="D35">
        <v>20</v>
      </c>
      <c r="E35">
        <v>9</v>
      </c>
      <c r="F35">
        <v>12</v>
      </c>
      <c r="G35">
        <v>2</v>
      </c>
      <c r="H35">
        <v>8</v>
      </c>
      <c r="I35">
        <v>12</v>
      </c>
      <c r="J35">
        <v>2</v>
      </c>
      <c r="K35">
        <v>4</v>
      </c>
      <c r="L35">
        <v>7</v>
      </c>
      <c r="M35">
        <v>6</v>
      </c>
      <c r="N35">
        <f t="shared" si="0"/>
        <v>102</v>
      </c>
    </row>
    <row r="36" spans="1:14" ht="15">
      <c r="A36" t="s">
        <v>41</v>
      </c>
      <c r="B36">
        <v>5</v>
      </c>
      <c r="C36">
        <v>2</v>
      </c>
      <c r="D36">
        <v>5</v>
      </c>
      <c r="E36">
        <v>5</v>
      </c>
      <c r="F36">
        <v>5</v>
      </c>
      <c r="G36">
        <v>6</v>
      </c>
      <c r="H36">
        <v>2</v>
      </c>
      <c r="I36">
        <v>3</v>
      </c>
      <c r="J36">
        <v>4</v>
      </c>
      <c r="K36">
        <v>3</v>
      </c>
      <c r="L36">
        <v>4</v>
      </c>
      <c r="M36">
        <v>2</v>
      </c>
      <c r="N36">
        <f t="shared" si="0"/>
        <v>46</v>
      </c>
    </row>
    <row r="37" spans="1:14" ht="15">
      <c r="A37" t="s">
        <v>42</v>
      </c>
      <c r="B37">
        <v>20</v>
      </c>
      <c r="C37">
        <v>34</v>
      </c>
      <c r="D37">
        <v>28</v>
      </c>
      <c r="E37">
        <v>20</v>
      </c>
      <c r="F37">
        <v>26</v>
      </c>
      <c r="G37">
        <v>14</v>
      </c>
      <c r="H37">
        <v>14</v>
      </c>
      <c r="I37">
        <v>19</v>
      </c>
      <c r="J37">
        <v>8</v>
      </c>
      <c r="K37">
        <v>12</v>
      </c>
      <c r="L37">
        <v>16</v>
      </c>
      <c r="M37">
        <v>9</v>
      </c>
      <c r="N37">
        <f t="shared" si="0"/>
        <v>220</v>
      </c>
    </row>
    <row r="38" spans="1:14" ht="15">
      <c r="A38" t="s">
        <v>43</v>
      </c>
      <c r="B38">
        <v>6</v>
      </c>
      <c r="C38">
        <v>10</v>
      </c>
      <c r="D38">
        <v>4</v>
      </c>
      <c r="E38">
        <v>8</v>
      </c>
      <c r="F38">
        <v>4</v>
      </c>
      <c r="G38">
        <v>4</v>
      </c>
      <c r="H38">
        <v>2</v>
      </c>
      <c r="I38">
        <v>5</v>
      </c>
      <c r="J38">
        <v>1</v>
      </c>
      <c r="K38">
        <v>1</v>
      </c>
      <c r="L38">
        <v>2</v>
      </c>
      <c r="M38">
        <v>5</v>
      </c>
      <c r="N38">
        <f t="shared" si="0"/>
        <v>52</v>
      </c>
    </row>
    <row r="39" spans="1:14" ht="15">
      <c r="A39" t="s">
        <v>44</v>
      </c>
      <c r="B39">
        <v>3</v>
      </c>
      <c r="C39">
        <v>0</v>
      </c>
      <c r="D39">
        <v>0</v>
      </c>
      <c r="E39">
        <v>0</v>
      </c>
      <c r="F39">
        <v>1</v>
      </c>
      <c r="G39">
        <v>1</v>
      </c>
      <c r="H39">
        <v>1</v>
      </c>
      <c r="I39">
        <v>1</v>
      </c>
      <c r="J39">
        <v>0</v>
      </c>
      <c r="K39">
        <v>0</v>
      </c>
      <c r="L39">
        <v>2</v>
      </c>
      <c r="M39">
        <v>1</v>
      </c>
      <c r="N39">
        <f t="shared" si="0"/>
        <v>10</v>
      </c>
    </row>
    <row r="40" spans="1:14" ht="15">
      <c r="A40" t="s">
        <v>37</v>
      </c>
      <c r="B40">
        <f>SUM(B34:B39)</f>
        <v>71</v>
      </c>
      <c r="C40">
        <f aca="true" t="shared" si="3" ref="C40:M40">SUM(C34:C39)</f>
        <v>77</v>
      </c>
      <c r="D40">
        <f t="shared" si="3"/>
        <v>93</v>
      </c>
      <c r="E40">
        <f t="shared" si="3"/>
        <v>62</v>
      </c>
      <c r="F40">
        <f t="shared" si="3"/>
        <v>62</v>
      </c>
      <c r="G40">
        <f t="shared" si="3"/>
        <v>36</v>
      </c>
      <c r="H40">
        <f t="shared" si="3"/>
        <v>38</v>
      </c>
      <c r="I40">
        <f t="shared" si="3"/>
        <v>54</v>
      </c>
      <c r="J40">
        <f t="shared" si="3"/>
        <v>22</v>
      </c>
      <c r="K40">
        <f t="shared" si="3"/>
        <v>31</v>
      </c>
      <c r="L40">
        <f t="shared" si="3"/>
        <v>51</v>
      </c>
      <c r="M40">
        <f t="shared" si="3"/>
        <v>33</v>
      </c>
      <c r="N40">
        <f>SUM(B40:M40)</f>
        <v>630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7B3A-8535-46C9-8AEA-F5355BE30C55}">
  <dimension ref="A1:P40"/>
  <sheetViews>
    <sheetView workbookViewId="0" topLeftCell="A1">
      <selection activeCell="D20" sqref="D20"/>
    </sheetView>
  </sheetViews>
  <sheetFormatPr defaultColWidth="9.140625" defaultRowHeight="15"/>
  <cols>
    <col min="1" max="1" width="41.00390625" style="0" customWidth="1"/>
    <col min="16" max="16" width="94.00390625" style="0" customWidth="1"/>
  </cols>
  <sheetData>
    <row r="1" spans="2:14" ht="15"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71</v>
      </c>
      <c r="J1" s="6" t="s">
        <v>72</v>
      </c>
      <c r="K1" s="6" t="s">
        <v>73</v>
      </c>
      <c r="L1" s="6" t="s">
        <v>74</v>
      </c>
      <c r="M1" s="6" t="s">
        <v>75</v>
      </c>
      <c r="N1" s="6" t="s">
        <v>7</v>
      </c>
    </row>
    <row r="2" spans="1:16" ht="15">
      <c r="A2" s="6" t="s">
        <v>8</v>
      </c>
      <c r="B2" s="5">
        <v>64</v>
      </c>
      <c r="C2" s="5">
        <v>58</v>
      </c>
      <c r="D2" s="5">
        <v>47</v>
      </c>
      <c r="E2" s="5">
        <v>38</v>
      </c>
      <c r="F2" s="5">
        <v>38</v>
      </c>
      <c r="G2" s="5">
        <v>33</v>
      </c>
      <c r="H2" s="60">
        <v>64</v>
      </c>
      <c r="I2" s="60">
        <v>66</v>
      </c>
      <c r="J2" s="60">
        <v>59</v>
      </c>
      <c r="K2" s="60">
        <v>31</v>
      </c>
      <c r="L2" s="60">
        <v>44</v>
      </c>
      <c r="M2" s="60">
        <v>43</v>
      </c>
      <c r="N2" s="11">
        <f>SUM(B2:M2)</f>
        <v>585</v>
      </c>
      <c r="P2" s="61" t="s">
        <v>107</v>
      </c>
    </row>
    <row r="3" spans="1:16" ht="15">
      <c r="A3" s="9" t="s">
        <v>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P3" t="s">
        <v>108</v>
      </c>
    </row>
    <row r="4" spans="1:14" ht="15">
      <c r="A4" s="6" t="s">
        <v>10</v>
      </c>
      <c r="B4">
        <v>0</v>
      </c>
      <c r="C4">
        <v>1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s="14">
        <f aca="true" t="shared" si="0" ref="N4:N13">SUM(B4:M4)</f>
        <v>2</v>
      </c>
    </row>
    <row r="5" spans="1:14" ht="15">
      <c r="A5" s="6" t="s">
        <v>11</v>
      </c>
      <c r="B5">
        <v>0</v>
      </c>
      <c r="C5">
        <v>1</v>
      </c>
      <c r="D5">
        <v>1</v>
      </c>
      <c r="E5">
        <v>3</v>
      </c>
      <c r="F5">
        <v>3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 s="11">
        <f t="shared" si="0"/>
        <v>9</v>
      </c>
    </row>
    <row r="6" spans="1:14" ht="15">
      <c r="A6" s="6" t="s">
        <v>12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 s="11">
        <f t="shared" si="0"/>
        <v>1</v>
      </c>
    </row>
    <row r="7" spans="1:14" ht="15">
      <c r="A7" s="6" t="s">
        <v>13</v>
      </c>
      <c r="B7">
        <v>41</v>
      </c>
      <c r="C7">
        <v>34</v>
      </c>
      <c r="D7">
        <v>23</v>
      </c>
      <c r="E7">
        <v>13</v>
      </c>
      <c r="F7">
        <v>19</v>
      </c>
      <c r="G7">
        <v>14</v>
      </c>
      <c r="H7">
        <v>41</v>
      </c>
      <c r="I7">
        <v>39</v>
      </c>
      <c r="J7">
        <v>38</v>
      </c>
      <c r="K7">
        <v>16</v>
      </c>
      <c r="L7">
        <v>25</v>
      </c>
      <c r="M7">
        <v>24</v>
      </c>
      <c r="N7" s="11">
        <f t="shared" si="0"/>
        <v>327</v>
      </c>
    </row>
    <row r="8" spans="1:14" ht="15">
      <c r="A8" s="6" t="s">
        <v>14</v>
      </c>
      <c r="B8">
        <v>1</v>
      </c>
      <c r="C8">
        <v>2</v>
      </c>
      <c r="D8">
        <v>6</v>
      </c>
      <c r="E8">
        <v>1</v>
      </c>
      <c r="F8">
        <v>1</v>
      </c>
      <c r="G8">
        <v>1</v>
      </c>
      <c r="H8">
        <v>0</v>
      </c>
      <c r="I8">
        <v>2</v>
      </c>
      <c r="J8">
        <v>0</v>
      </c>
      <c r="K8">
        <v>2</v>
      </c>
      <c r="L8">
        <v>0</v>
      </c>
      <c r="M8">
        <v>0</v>
      </c>
      <c r="N8" s="11">
        <f t="shared" si="0"/>
        <v>16</v>
      </c>
    </row>
    <row r="9" spans="1:14" ht="15">
      <c r="A9" s="6" t="s">
        <v>15</v>
      </c>
      <c r="B9">
        <v>21</v>
      </c>
      <c r="C9">
        <v>20</v>
      </c>
      <c r="D9">
        <v>15</v>
      </c>
      <c r="E9">
        <v>21</v>
      </c>
      <c r="F9">
        <v>15</v>
      </c>
      <c r="G9">
        <v>17</v>
      </c>
      <c r="H9">
        <v>22</v>
      </c>
      <c r="I9">
        <v>23</v>
      </c>
      <c r="J9">
        <v>20</v>
      </c>
      <c r="K9">
        <v>13</v>
      </c>
      <c r="L9">
        <v>18</v>
      </c>
      <c r="M9">
        <v>19</v>
      </c>
      <c r="N9" s="11">
        <f t="shared" si="0"/>
        <v>224</v>
      </c>
    </row>
    <row r="10" spans="1:14" ht="15">
      <c r="A10" s="6" t="s">
        <v>16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0</v>
      </c>
      <c r="L10">
        <v>1</v>
      </c>
      <c r="M10">
        <v>0</v>
      </c>
      <c r="N10" s="11">
        <f t="shared" si="0"/>
        <v>3</v>
      </c>
    </row>
    <row r="11" spans="1:14" ht="15">
      <c r="A11" s="6" t="s">
        <v>17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11">
        <f t="shared" si="0"/>
        <v>1</v>
      </c>
    </row>
    <row r="12" spans="1:14" ht="15">
      <c r="A12" s="6" t="s">
        <v>18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 s="11">
        <f t="shared" si="0"/>
        <v>1</v>
      </c>
    </row>
    <row r="13" spans="1:14" ht="15">
      <c r="A13" s="7" t="s">
        <v>19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11">
        <f t="shared" si="0"/>
        <v>1</v>
      </c>
    </row>
    <row r="14" spans="1:14" ht="15">
      <c r="A14" s="6" t="s">
        <v>7</v>
      </c>
      <c r="B14" s="11">
        <f>SUM(B4:B13)</f>
        <v>64</v>
      </c>
      <c r="C14" s="11">
        <f aca="true" t="shared" si="1" ref="C14:M14">SUM(C4:C13)</f>
        <v>58</v>
      </c>
      <c r="D14" s="11">
        <f t="shared" si="1"/>
        <v>47</v>
      </c>
      <c r="E14" s="11">
        <f t="shared" si="1"/>
        <v>38</v>
      </c>
      <c r="F14" s="11">
        <f t="shared" si="1"/>
        <v>38</v>
      </c>
      <c r="G14" s="11">
        <f t="shared" si="1"/>
        <v>33</v>
      </c>
      <c r="H14" s="11">
        <f t="shared" si="1"/>
        <v>64</v>
      </c>
      <c r="I14" s="11">
        <f t="shared" si="1"/>
        <v>66</v>
      </c>
      <c r="J14" s="11">
        <f t="shared" si="1"/>
        <v>59</v>
      </c>
      <c r="K14" s="11">
        <f t="shared" si="1"/>
        <v>31</v>
      </c>
      <c r="L14" s="11">
        <f t="shared" si="1"/>
        <v>44</v>
      </c>
      <c r="M14" s="13">
        <f t="shared" si="1"/>
        <v>43</v>
      </c>
      <c r="N14" s="11">
        <f aca="true" t="shared" si="2" ref="N14:N39">SUM(B14:M14)</f>
        <v>585</v>
      </c>
    </row>
    <row r="15" spans="1:14" ht="15">
      <c r="A15" s="9" t="s">
        <v>20</v>
      </c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</row>
    <row r="16" spans="1:14" ht="15">
      <c r="A16" s="8" t="s">
        <v>21</v>
      </c>
      <c r="B16">
        <v>2</v>
      </c>
      <c r="C16">
        <v>4</v>
      </c>
      <c r="D16">
        <v>3</v>
      </c>
      <c r="E16">
        <v>0</v>
      </c>
      <c r="F16">
        <v>5</v>
      </c>
      <c r="G16">
        <v>4</v>
      </c>
      <c r="H16">
        <v>2</v>
      </c>
      <c r="I16">
        <v>4</v>
      </c>
      <c r="J16">
        <v>8</v>
      </c>
      <c r="K16">
        <v>2</v>
      </c>
      <c r="L16">
        <v>3</v>
      </c>
      <c r="M16">
        <v>0</v>
      </c>
      <c r="N16" s="11">
        <f>SUM(B16:M16)</f>
        <v>37</v>
      </c>
    </row>
    <row r="17" spans="1:14" ht="15">
      <c r="A17" s="6" t="s">
        <v>22</v>
      </c>
      <c r="B17">
        <v>19</v>
      </c>
      <c r="C17">
        <v>23</v>
      </c>
      <c r="D17">
        <v>14</v>
      </c>
      <c r="E17">
        <v>22</v>
      </c>
      <c r="F17">
        <v>9</v>
      </c>
      <c r="G17">
        <v>8</v>
      </c>
      <c r="H17">
        <v>22</v>
      </c>
      <c r="I17">
        <v>22</v>
      </c>
      <c r="J17">
        <v>16</v>
      </c>
      <c r="K17">
        <v>9</v>
      </c>
      <c r="L17">
        <v>19</v>
      </c>
      <c r="M17">
        <v>20</v>
      </c>
      <c r="N17" s="11">
        <f>SUM(B17:M17)</f>
        <v>203</v>
      </c>
    </row>
    <row r="18" spans="1:14" ht="15">
      <c r="A18" s="6" t="s">
        <v>23</v>
      </c>
      <c r="B18">
        <v>14</v>
      </c>
      <c r="C18">
        <v>8</v>
      </c>
      <c r="D18">
        <v>10</v>
      </c>
      <c r="E18">
        <v>8</v>
      </c>
      <c r="F18">
        <v>11</v>
      </c>
      <c r="G18">
        <v>8</v>
      </c>
      <c r="H18">
        <v>9</v>
      </c>
      <c r="I18">
        <v>9</v>
      </c>
      <c r="J18">
        <v>12</v>
      </c>
      <c r="K18">
        <v>11</v>
      </c>
      <c r="L18">
        <v>9</v>
      </c>
      <c r="M18">
        <v>12</v>
      </c>
      <c r="N18" s="11">
        <f>SUM(B18:M18)</f>
        <v>121</v>
      </c>
    </row>
    <row r="19" spans="1:14" ht="15">
      <c r="A19" s="6" t="s">
        <v>24</v>
      </c>
      <c r="B19">
        <v>2</v>
      </c>
      <c r="C19">
        <v>1</v>
      </c>
      <c r="D19">
        <v>1</v>
      </c>
      <c r="E19">
        <v>0</v>
      </c>
      <c r="F19">
        <v>0</v>
      </c>
      <c r="G19">
        <v>1</v>
      </c>
      <c r="H19">
        <v>0</v>
      </c>
      <c r="I19">
        <v>3</v>
      </c>
      <c r="J19">
        <v>2</v>
      </c>
      <c r="K19">
        <v>0</v>
      </c>
      <c r="L19">
        <v>1</v>
      </c>
      <c r="M19">
        <v>0</v>
      </c>
      <c r="N19" s="11">
        <f>SUM(B19:M19)</f>
        <v>11</v>
      </c>
    </row>
    <row r="20" spans="1:14" ht="15">
      <c r="A20" s="6" t="s">
        <v>25</v>
      </c>
      <c r="B20">
        <v>3</v>
      </c>
      <c r="C20">
        <v>7</v>
      </c>
      <c r="D20">
        <v>0</v>
      </c>
      <c r="E20">
        <v>0</v>
      </c>
      <c r="F20">
        <v>0</v>
      </c>
      <c r="G20">
        <v>0</v>
      </c>
      <c r="H20">
        <v>3</v>
      </c>
      <c r="I20">
        <v>5</v>
      </c>
      <c r="J20">
        <v>1</v>
      </c>
      <c r="K20">
        <v>1</v>
      </c>
      <c r="L20">
        <v>2</v>
      </c>
      <c r="M20">
        <v>2</v>
      </c>
      <c r="N20" s="11">
        <f>SUM(B20:M20)</f>
        <v>24</v>
      </c>
    </row>
    <row r="21" spans="1:14" ht="15">
      <c r="A21" s="6" t="s">
        <v>26</v>
      </c>
      <c r="B21">
        <v>4</v>
      </c>
      <c r="C21">
        <v>3</v>
      </c>
      <c r="D21">
        <v>3</v>
      </c>
      <c r="E21">
        <v>0</v>
      </c>
      <c r="F21">
        <v>2</v>
      </c>
      <c r="G21">
        <v>3</v>
      </c>
      <c r="H21">
        <v>3</v>
      </c>
      <c r="I21">
        <v>0</v>
      </c>
      <c r="J21">
        <v>4</v>
      </c>
      <c r="K21">
        <v>1</v>
      </c>
      <c r="L21">
        <v>1</v>
      </c>
      <c r="M21">
        <v>0</v>
      </c>
      <c r="N21" s="11">
        <f t="shared" si="2"/>
        <v>24</v>
      </c>
    </row>
    <row r="22" spans="1:14" ht="15">
      <c r="A22" s="6" t="s">
        <v>27</v>
      </c>
      <c r="B22">
        <v>3</v>
      </c>
      <c r="C22">
        <v>2</v>
      </c>
      <c r="D22">
        <v>3</v>
      </c>
      <c r="E22">
        <v>2</v>
      </c>
      <c r="F22">
        <v>4</v>
      </c>
      <c r="G22">
        <v>3</v>
      </c>
      <c r="H22">
        <v>14</v>
      </c>
      <c r="I22">
        <v>7</v>
      </c>
      <c r="J22">
        <v>6</v>
      </c>
      <c r="K22">
        <v>4</v>
      </c>
      <c r="L22">
        <v>3</v>
      </c>
      <c r="M22">
        <v>3</v>
      </c>
      <c r="N22" s="11">
        <f t="shared" si="2"/>
        <v>54</v>
      </c>
    </row>
    <row r="23" spans="1:14" ht="15">
      <c r="A23" s="6" t="s">
        <v>28</v>
      </c>
      <c r="B23">
        <v>2</v>
      </c>
      <c r="C23">
        <v>3</v>
      </c>
      <c r="D23">
        <v>2</v>
      </c>
      <c r="E23">
        <v>1</v>
      </c>
      <c r="F23">
        <v>1</v>
      </c>
      <c r="G23">
        <v>3</v>
      </c>
      <c r="H23">
        <v>1</v>
      </c>
      <c r="I23">
        <v>1</v>
      </c>
      <c r="J23">
        <v>5</v>
      </c>
      <c r="K23">
        <v>1</v>
      </c>
      <c r="L23">
        <v>1</v>
      </c>
      <c r="M23">
        <v>1</v>
      </c>
      <c r="N23" s="11">
        <f t="shared" si="2"/>
        <v>22</v>
      </c>
    </row>
    <row r="24" spans="1:14" ht="15">
      <c r="A24" s="6" t="s">
        <v>29</v>
      </c>
      <c r="B24">
        <v>0</v>
      </c>
      <c r="C24">
        <v>3</v>
      </c>
      <c r="D24">
        <v>0</v>
      </c>
      <c r="E24">
        <v>1</v>
      </c>
      <c r="F24">
        <v>1</v>
      </c>
      <c r="G24">
        <v>0</v>
      </c>
      <c r="H24">
        <v>0</v>
      </c>
      <c r="I24">
        <v>2</v>
      </c>
      <c r="J24">
        <v>1</v>
      </c>
      <c r="K24">
        <v>0</v>
      </c>
      <c r="L24">
        <v>2</v>
      </c>
      <c r="M24">
        <v>0</v>
      </c>
      <c r="N24" s="11">
        <f t="shared" si="2"/>
        <v>10</v>
      </c>
    </row>
    <row r="25" spans="1:14" ht="15">
      <c r="A25" s="6" t="s">
        <v>30</v>
      </c>
      <c r="B25">
        <v>1</v>
      </c>
      <c r="C25">
        <v>0</v>
      </c>
      <c r="D25">
        <v>3</v>
      </c>
      <c r="E25">
        <v>2</v>
      </c>
      <c r="F25">
        <v>1</v>
      </c>
      <c r="G25">
        <v>1</v>
      </c>
      <c r="H25">
        <v>2</v>
      </c>
      <c r="I25">
        <v>1</v>
      </c>
      <c r="J25">
        <v>3</v>
      </c>
      <c r="K25">
        <v>1</v>
      </c>
      <c r="L25">
        <v>1</v>
      </c>
      <c r="M25">
        <v>3</v>
      </c>
      <c r="N25" s="11">
        <f t="shared" si="2"/>
        <v>19</v>
      </c>
    </row>
    <row r="26" spans="1:14" ht="15">
      <c r="A26" s="6" t="s">
        <v>31</v>
      </c>
      <c r="B26">
        <v>6</v>
      </c>
      <c r="C26">
        <v>3</v>
      </c>
      <c r="D26">
        <v>6</v>
      </c>
      <c r="E26">
        <v>2</v>
      </c>
      <c r="F26">
        <v>2</v>
      </c>
      <c r="G26">
        <v>0</v>
      </c>
      <c r="H26">
        <v>2</v>
      </c>
      <c r="I26">
        <v>6</v>
      </c>
      <c r="J26">
        <v>0</v>
      </c>
      <c r="K26">
        <v>1</v>
      </c>
      <c r="L26">
        <v>0</v>
      </c>
      <c r="M26">
        <v>1</v>
      </c>
      <c r="N26" s="11">
        <f t="shared" si="2"/>
        <v>29</v>
      </c>
    </row>
    <row r="27" spans="1:14" ht="15">
      <c r="A27" s="6" t="s">
        <v>32</v>
      </c>
      <c r="B27">
        <v>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 s="11">
        <f t="shared" si="2"/>
        <v>3</v>
      </c>
    </row>
    <row r="28" spans="1:14" ht="15">
      <c r="A28" s="6" t="s">
        <v>33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s="11">
        <f t="shared" si="2"/>
        <v>0</v>
      </c>
    </row>
    <row r="29" spans="1:14" ht="15">
      <c r="A29" s="6" t="s">
        <v>34</v>
      </c>
      <c r="B29">
        <v>2</v>
      </c>
      <c r="C29">
        <v>0</v>
      </c>
      <c r="D29">
        <v>1</v>
      </c>
      <c r="E29">
        <v>0</v>
      </c>
      <c r="F29">
        <v>2</v>
      </c>
      <c r="G29">
        <v>2</v>
      </c>
      <c r="H29">
        <v>2</v>
      </c>
      <c r="I29">
        <v>4</v>
      </c>
      <c r="J29">
        <v>1</v>
      </c>
      <c r="K29">
        <v>0</v>
      </c>
      <c r="L29">
        <v>2</v>
      </c>
      <c r="M29">
        <v>1</v>
      </c>
      <c r="N29" s="11">
        <f t="shared" si="2"/>
        <v>17</v>
      </c>
    </row>
    <row r="30" spans="1:14" ht="15">
      <c r="A30" s="6" t="s">
        <v>35</v>
      </c>
      <c r="B30">
        <v>4</v>
      </c>
      <c r="C30">
        <v>1</v>
      </c>
      <c r="D30">
        <v>1</v>
      </c>
      <c r="E30">
        <v>0</v>
      </c>
      <c r="F30">
        <v>0</v>
      </c>
      <c r="G30">
        <v>0</v>
      </c>
      <c r="H30">
        <v>4</v>
      </c>
      <c r="I30">
        <v>1</v>
      </c>
      <c r="J30">
        <v>0</v>
      </c>
      <c r="K30">
        <v>0</v>
      </c>
      <c r="L30">
        <v>0</v>
      </c>
      <c r="M30">
        <v>0</v>
      </c>
      <c r="N30" s="11">
        <f>SUM(B30:M30)</f>
        <v>11</v>
      </c>
    </row>
    <row r="31" spans="1:14" ht="15">
      <c r="A31" s="7" t="s">
        <v>36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 s="11">
        <f t="shared" si="2"/>
        <v>0</v>
      </c>
    </row>
    <row r="32" spans="1:14" ht="15">
      <c r="A32" s="6" t="s">
        <v>37</v>
      </c>
      <c r="B32" s="11">
        <f>SUM(B16:B31)</f>
        <v>64</v>
      </c>
      <c r="C32" s="11">
        <f>SUM(C16:C31)</f>
        <v>58</v>
      </c>
      <c r="D32" s="11">
        <f>SUM(D16:D31)</f>
        <v>47</v>
      </c>
      <c r="E32" s="11">
        <f aca="true" t="shared" si="3" ref="E32:M32">SUM(E16:E31)</f>
        <v>38</v>
      </c>
      <c r="F32" s="11">
        <f t="shared" si="3"/>
        <v>38</v>
      </c>
      <c r="G32" s="11">
        <f t="shared" si="3"/>
        <v>33</v>
      </c>
      <c r="H32" s="11">
        <f t="shared" si="3"/>
        <v>64</v>
      </c>
      <c r="I32" s="11">
        <f t="shared" si="3"/>
        <v>66</v>
      </c>
      <c r="J32" s="11">
        <f t="shared" si="3"/>
        <v>59</v>
      </c>
      <c r="K32" s="11">
        <f t="shared" si="3"/>
        <v>31</v>
      </c>
      <c r="L32" s="11">
        <f t="shared" si="3"/>
        <v>44</v>
      </c>
      <c r="M32" s="13">
        <f t="shared" si="3"/>
        <v>43</v>
      </c>
      <c r="N32" s="11">
        <f t="shared" si="2"/>
        <v>585</v>
      </c>
    </row>
    <row r="33" spans="1:14" ht="15">
      <c r="A33" s="10" t="s">
        <v>38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spans="1:14" ht="15">
      <c r="A34" s="6" t="s">
        <v>39</v>
      </c>
      <c r="B34">
        <v>20</v>
      </c>
      <c r="C34">
        <v>21</v>
      </c>
      <c r="D34">
        <v>17</v>
      </c>
      <c r="E34">
        <v>13</v>
      </c>
      <c r="F34">
        <v>11</v>
      </c>
      <c r="G34">
        <v>13</v>
      </c>
      <c r="H34">
        <v>16</v>
      </c>
      <c r="I34">
        <v>25</v>
      </c>
      <c r="J34">
        <v>16</v>
      </c>
      <c r="K34">
        <v>13</v>
      </c>
      <c r="L34">
        <v>14</v>
      </c>
      <c r="M34">
        <v>12</v>
      </c>
      <c r="N34" s="14">
        <f t="shared" si="2"/>
        <v>191</v>
      </c>
    </row>
    <row r="35" spans="1:14" ht="15">
      <c r="A35" s="6" t="s">
        <v>40</v>
      </c>
      <c r="B35">
        <v>15</v>
      </c>
      <c r="C35">
        <v>11</v>
      </c>
      <c r="D35">
        <v>5</v>
      </c>
      <c r="E35">
        <v>6</v>
      </c>
      <c r="F35">
        <v>10</v>
      </c>
      <c r="G35">
        <v>8</v>
      </c>
      <c r="H35">
        <v>10</v>
      </c>
      <c r="I35">
        <v>20</v>
      </c>
      <c r="J35">
        <v>14</v>
      </c>
      <c r="K35">
        <v>7</v>
      </c>
      <c r="L35">
        <v>13</v>
      </c>
      <c r="M35">
        <v>8</v>
      </c>
      <c r="N35" s="11">
        <f t="shared" si="2"/>
        <v>127</v>
      </c>
    </row>
    <row r="36" spans="1:14" ht="15">
      <c r="A36" s="6" t="s">
        <v>41</v>
      </c>
      <c r="B36">
        <v>11</v>
      </c>
      <c r="C36">
        <v>3</v>
      </c>
      <c r="D36">
        <v>3</v>
      </c>
      <c r="E36">
        <v>2</v>
      </c>
      <c r="F36">
        <v>6</v>
      </c>
      <c r="G36">
        <v>1</v>
      </c>
      <c r="H36">
        <v>2</v>
      </c>
      <c r="I36">
        <v>1</v>
      </c>
      <c r="J36">
        <v>5</v>
      </c>
      <c r="K36">
        <v>4</v>
      </c>
      <c r="L36">
        <v>3</v>
      </c>
      <c r="M36">
        <v>2</v>
      </c>
      <c r="N36" s="11">
        <f t="shared" si="2"/>
        <v>43</v>
      </c>
    </row>
    <row r="37" spans="1:14" ht="15">
      <c r="A37" s="6" t="s">
        <v>42</v>
      </c>
      <c r="B37">
        <v>12</v>
      </c>
      <c r="C37">
        <v>23</v>
      </c>
      <c r="D37">
        <v>17</v>
      </c>
      <c r="E37">
        <v>12</v>
      </c>
      <c r="F37">
        <v>10</v>
      </c>
      <c r="G37">
        <v>10</v>
      </c>
      <c r="H37">
        <v>26</v>
      </c>
      <c r="I37">
        <v>16</v>
      </c>
      <c r="J37">
        <v>22</v>
      </c>
      <c r="K37">
        <v>6</v>
      </c>
      <c r="L37">
        <v>11</v>
      </c>
      <c r="M37">
        <v>16</v>
      </c>
      <c r="N37" s="11">
        <f t="shared" si="2"/>
        <v>181</v>
      </c>
    </row>
    <row r="38" spans="1:14" ht="15">
      <c r="A38" s="6" t="s">
        <v>43</v>
      </c>
      <c r="B38">
        <v>4</v>
      </c>
      <c r="C38">
        <v>0</v>
      </c>
      <c r="D38">
        <v>4</v>
      </c>
      <c r="E38">
        <v>4</v>
      </c>
      <c r="F38">
        <v>1</v>
      </c>
      <c r="G38">
        <v>1</v>
      </c>
      <c r="H38">
        <v>8</v>
      </c>
      <c r="I38">
        <v>4</v>
      </c>
      <c r="J38">
        <v>2</v>
      </c>
      <c r="K38">
        <v>1</v>
      </c>
      <c r="L38">
        <v>3</v>
      </c>
      <c r="M38">
        <v>4</v>
      </c>
      <c r="N38" s="11">
        <f t="shared" si="2"/>
        <v>36</v>
      </c>
    </row>
    <row r="39" spans="1:14" ht="15">
      <c r="A39" s="6" t="s">
        <v>44</v>
      </c>
      <c r="B39">
        <v>2</v>
      </c>
      <c r="C39">
        <v>0</v>
      </c>
      <c r="D39">
        <v>1</v>
      </c>
      <c r="E39">
        <v>1</v>
      </c>
      <c r="F39">
        <v>0</v>
      </c>
      <c r="G39">
        <v>0</v>
      </c>
      <c r="H39">
        <v>2</v>
      </c>
      <c r="I39">
        <v>0</v>
      </c>
      <c r="J39">
        <v>0</v>
      </c>
      <c r="K39">
        <v>0</v>
      </c>
      <c r="L39">
        <v>0</v>
      </c>
      <c r="M39">
        <v>1</v>
      </c>
      <c r="N39" s="12">
        <f t="shared" si="2"/>
        <v>7</v>
      </c>
    </row>
    <row r="40" spans="1:14" ht="15">
      <c r="A40" s="6" t="s">
        <v>37</v>
      </c>
      <c r="B40" s="11">
        <f>SUM(B34:B39)</f>
        <v>64</v>
      </c>
      <c r="C40" s="11">
        <f aca="true" t="shared" si="4" ref="C40:M40">SUM(C34:C39)</f>
        <v>58</v>
      </c>
      <c r="D40" s="11">
        <f t="shared" si="4"/>
        <v>47</v>
      </c>
      <c r="E40" s="11">
        <f t="shared" si="4"/>
        <v>38</v>
      </c>
      <c r="F40" s="11">
        <f t="shared" si="4"/>
        <v>38</v>
      </c>
      <c r="G40" s="11">
        <f t="shared" si="4"/>
        <v>33</v>
      </c>
      <c r="H40" s="11">
        <f t="shared" si="4"/>
        <v>64</v>
      </c>
      <c r="I40" s="11">
        <f t="shared" si="4"/>
        <v>66</v>
      </c>
      <c r="J40" s="11">
        <f t="shared" si="4"/>
        <v>59</v>
      </c>
      <c r="K40" s="11">
        <f t="shared" si="4"/>
        <v>31</v>
      </c>
      <c r="L40" s="11">
        <f t="shared" si="4"/>
        <v>44</v>
      </c>
      <c r="M40" s="11">
        <f t="shared" si="4"/>
        <v>43</v>
      </c>
      <c r="N40" s="11">
        <f>SUM(B40:M40)</f>
        <v>585</v>
      </c>
    </row>
  </sheetData>
  <mergeCells count="3">
    <mergeCell ref="B15:N15"/>
    <mergeCell ref="B3:N3"/>
    <mergeCell ref="B33:N33"/>
  </mergeCells>
  <conditionalFormatting sqref="N14 N32 N40">
    <cfRule type="duplicateValues" priority="1" dxfId="0">
      <formula>AND(COUNTIF($N$14:$N$14,N14)+COUNTIF($N$32:$N$32,N14)+COUNTIF($N$40:$N$40,N14)&gt;1,NOT(ISBLANK(N14)))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31912-C422-494F-AFF2-F4278B6CD9B9}">
  <dimension ref="A1:P40"/>
  <sheetViews>
    <sheetView workbookViewId="0" topLeftCell="A7">
      <selection activeCell="B2" sqref="B2"/>
    </sheetView>
  </sheetViews>
  <sheetFormatPr defaultColWidth="9.140625" defaultRowHeight="15"/>
  <cols>
    <col min="1" max="1" width="41.00390625" style="0" customWidth="1"/>
    <col min="16" max="16" width="94.00390625" style="0" customWidth="1"/>
  </cols>
  <sheetData>
    <row r="1" spans="2:14" ht="15"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71</v>
      </c>
      <c r="J1" s="6" t="s">
        <v>72</v>
      </c>
      <c r="K1" s="6" t="s">
        <v>73</v>
      </c>
      <c r="L1" s="6" t="s">
        <v>74</v>
      </c>
      <c r="M1" s="6" t="s">
        <v>75</v>
      </c>
      <c r="N1" s="6" t="s">
        <v>7</v>
      </c>
    </row>
    <row r="2" spans="1:16" ht="15">
      <c r="A2" s="6" t="s">
        <v>8</v>
      </c>
      <c r="B2" s="5">
        <v>70</v>
      </c>
      <c r="C2" s="5">
        <v>66</v>
      </c>
      <c r="D2" s="5">
        <v>55</v>
      </c>
      <c r="E2" s="5">
        <v>46</v>
      </c>
      <c r="F2" s="5">
        <v>65</v>
      </c>
      <c r="G2" s="5">
        <v>37</v>
      </c>
      <c r="H2" s="5">
        <v>34</v>
      </c>
      <c r="I2" s="5">
        <v>53</v>
      </c>
      <c r="J2" s="5">
        <v>50</v>
      </c>
      <c r="K2" s="5">
        <v>68</v>
      </c>
      <c r="L2" s="5">
        <v>53</v>
      </c>
      <c r="M2" s="5">
        <v>43</v>
      </c>
      <c r="N2" s="11">
        <f>SUM(B2:M2)</f>
        <v>640</v>
      </c>
      <c r="P2" t="s">
        <v>107</v>
      </c>
    </row>
    <row r="3" spans="1:14" ht="15">
      <c r="A3" s="9" t="s">
        <v>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5">
      <c r="A4" s="6" t="s">
        <v>10</v>
      </c>
      <c r="B4">
        <v>1</v>
      </c>
      <c r="C4">
        <v>0</v>
      </c>
      <c r="D4">
        <v>1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s="14">
        <f aca="true" t="shared" si="0" ref="N4:N39">SUM(B4:M4)</f>
        <v>3</v>
      </c>
    </row>
    <row r="5" spans="1:14" ht="15">
      <c r="A5" s="6" t="s">
        <v>11</v>
      </c>
      <c r="B5">
        <v>2</v>
      </c>
      <c r="C5">
        <v>0</v>
      </c>
      <c r="D5">
        <v>1</v>
      </c>
      <c r="E5">
        <v>1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 s="11">
        <f t="shared" si="0"/>
        <v>5</v>
      </c>
    </row>
    <row r="6" spans="1:14" ht="15">
      <c r="A6" s="6" t="s">
        <v>12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 s="11">
        <f t="shared" si="0"/>
        <v>2</v>
      </c>
    </row>
    <row r="7" spans="1:14" ht="15">
      <c r="A7" s="6" t="s">
        <v>13</v>
      </c>
      <c r="B7">
        <v>32</v>
      </c>
      <c r="C7">
        <v>43</v>
      </c>
      <c r="D7">
        <v>24</v>
      </c>
      <c r="E7">
        <v>23</v>
      </c>
      <c r="F7">
        <v>41</v>
      </c>
      <c r="G7">
        <v>20</v>
      </c>
      <c r="H7">
        <v>16</v>
      </c>
      <c r="I7">
        <v>29</v>
      </c>
      <c r="J7">
        <v>21</v>
      </c>
      <c r="K7">
        <v>37</v>
      </c>
      <c r="L7">
        <v>34</v>
      </c>
      <c r="M7">
        <v>28</v>
      </c>
      <c r="N7" s="11">
        <f t="shared" si="0"/>
        <v>348</v>
      </c>
    </row>
    <row r="8" spans="1:14" ht="15">
      <c r="A8" s="6" t="s">
        <v>14</v>
      </c>
      <c r="B8">
        <v>0</v>
      </c>
      <c r="C8">
        <v>1</v>
      </c>
      <c r="D8">
        <v>0</v>
      </c>
      <c r="E8">
        <v>1</v>
      </c>
      <c r="F8">
        <v>4</v>
      </c>
      <c r="G8">
        <v>1</v>
      </c>
      <c r="H8">
        <v>0</v>
      </c>
      <c r="I8">
        <v>0</v>
      </c>
      <c r="J8">
        <v>0</v>
      </c>
      <c r="K8">
        <v>3</v>
      </c>
      <c r="L8">
        <v>0</v>
      </c>
      <c r="M8">
        <v>0</v>
      </c>
      <c r="N8" s="11">
        <f t="shared" si="0"/>
        <v>10</v>
      </c>
    </row>
    <row r="9" spans="1:14" ht="15">
      <c r="A9" s="6" t="s">
        <v>15</v>
      </c>
      <c r="B9">
        <v>35</v>
      </c>
      <c r="C9">
        <v>22</v>
      </c>
      <c r="D9">
        <v>28</v>
      </c>
      <c r="E9">
        <v>21</v>
      </c>
      <c r="F9">
        <v>19</v>
      </c>
      <c r="G9">
        <v>14</v>
      </c>
      <c r="H9">
        <v>17</v>
      </c>
      <c r="I9">
        <v>23</v>
      </c>
      <c r="J9">
        <v>27</v>
      </c>
      <c r="K9">
        <v>26</v>
      </c>
      <c r="L9">
        <v>19</v>
      </c>
      <c r="M9">
        <v>13</v>
      </c>
      <c r="N9" s="11">
        <f t="shared" si="0"/>
        <v>264</v>
      </c>
    </row>
    <row r="10" spans="1:14" ht="15">
      <c r="A10" s="6" t="s">
        <v>16</v>
      </c>
      <c r="B10">
        <v>0</v>
      </c>
      <c r="C10">
        <v>0</v>
      </c>
      <c r="D10">
        <v>1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2</v>
      </c>
      <c r="N10" s="11">
        <f t="shared" si="0"/>
        <v>4</v>
      </c>
    </row>
    <row r="11" spans="1:14" ht="15">
      <c r="A11" s="6" t="s">
        <v>17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11">
        <f t="shared" si="0"/>
        <v>0</v>
      </c>
    </row>
    <row r="12" spans="1:14" ht="15">
      <c r="A12" s="6" t="s">
        <v>18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2</v>
      </c>
      <c r="K12">
        <v>1</v>
      </c>
      <c r="L12">
        <v>0</v>
      </c>
      <c r="M12">
        <v>0</v>
      </c>
      <c r="N12" s="11">
        <f t="shared" si="0"/>
        <v>4</v>
      </c>
    </row>
    <row r="13" spans="1:14" ht="15">
      <c r="A13" s="7" t="s">
        <v>19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11">
        <f t="shared" si="0"/>
        <v>0</v>
      </c>
    </row>
    <row r="14" spans="1:14" ht="15">
      <c r="A14" s="6" t="s">
        <v>7</v>
      </c>
      <c r="B14" s="11">
        <f>SUM(B4:B13)</f>
        <v>70</v>
      </c>
      <c r="C14" s="11">
        <f aca="true" t="shared" si="1" ref="C14:M14">SUM(C4:C13)</f>
        <v>66</v>
      </c>
      <c r="D14" s="11">
        <f t="shared" si="1"/>
        <v>55</v>
      </c>
      <c r="E14" s="11">
        <f t="shared" si="1"/>
        <v>46</v>
      </c>
      <c r="F14" s="11">
        <f t="shared" si="1"/>
        <v>65</v>
      </c>
      <c r="G14" s="11">
        <f t="shared" si="1"/>
        <v>37</v>
      </c>
      <c r="H14" s="11">
        <f t="shared" si="1"/>
        <v>34</v>
      </c>
      <c r="I14" s="11">
        <f t="shared" si="1"/>
        <v>53</v>
      </c>
      <c r="J14" s="11">
        <f t="shared" si="1"/>
        <v>50</v>
      </c>
      <c r="K14" s="11">
        <f t="shared" si="1"/>
        <v>68</v>
      </c>
      <c r="L14" s="11">
        <f t="shared" si="1"/>
        <v>53</v>
      </c>
      <c r="M14" s="13">
        <f t="shared" si="1"/>
        <v>43</v>
      </c>
      <c r="N14" s="11">
        <f t="shared" si="0"/>
        <v>640</v>
      </c>
    </row>
    <row r="15" spans="1:14" ht="15">
      <c r="A15" s="9" t="s">
        <v>20</v>
      </c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</row>
    <row r="16" spans="1:14" ht="15">
      <c r="A16" s="8" t="s">
        <v>21</v>
      </c>
      <c r="B16">
        <v>7</v>
      </c>
      <c r="C16">
        <v>3</v>
      </c>
      <c r="D16">
        <v>1</v>
      </c>
      <c r="E16">
        <v>2</v>
      </c>
      <c r="F16">
        <v>2</v>
      </c>
      <c r="G16">
        <v>1</v>
      </c>
      <c r="H16">
        <v>2</v>
      </c>
      <c r="I16">
        <v>2</v>
      </c>
      <c r="J16">
        <v>1</v>
      </c>
      <c r="K16">
        <v>7</v>
      </c>
      <c r="L16">
        <v>2</v>
      </c>
      <c r="M16">
        <v>4</v>
      </c>
      <c r="N16" s="11">
        <f>SUM(B16:M16)</f>
        <v>34</v>
      </c>
    </row>
    <row r="17" spans="1:14" ht="15">
      <c r="A17" s="6" t="s">
        <v>22</v>
      </c>
      <c r="B17">
        <v>27</v>
      </c>
      <c r="C17">
        <v>24</v>
      </c>
      <c r="D17">
        <v>18</v>
      </c>
      <c r="E17">
        <v>24</v>
      </c>
      <c r="F17">
        <v>24</v>
      </c>
      <c r="G17">
        <v>17</v>
      </c>
      <c r="H17">
        <v>18</v>
      </c>
      <c r="I17">
        <v>26</v>
      </c>
      <c r="J17">
        <v>23</v>
      </c>
      <c r="K17">
        <v>28</v>
      </c>
      <c r="L17">
        <v>18</v>
      </c>
      <c r="M17">
        <v>16</v>
      </c>
      <c r="N17" s="11">
        <f>SUM(B17:M17)</f>
        <v>263</v>
      </c>
    </row>
    <row r="18" spans="1:14" ht="15">
      <c r="A18" s="6" t="s">
        <v>23</v>
      </c>
      <c r="B18">
        <v>21</v>
      </c>
      <c r="C18">
        <v>16</v>
      </c>
      <c r="D18">
        <v>11</v>
      </c>
      <c r="E18">
        <v>10</v>
      </c>
      <c r="F18">
        <v>14</v>
      </c>
      <c r="G18">
        <v>8</v>
      </c>
      <c r="H18">
        <v>8</v>
      </c>
      <c r="I18">
        <v>13</v>
      </c>
      <c r="J18">
        <v>6</v>
      </c>
      <c r="K18">
        <v>14</v>
      </c>
      <c r="L18">
        <v>19</v>
      </c>
      <c r="M18">
        <v>10</v>
      </c>
      <c r="N18" s="11">
        <f>SUM(B18:M18)</f>
        <v>150</v>
      </c>
    </row>
    <row r="19" spans="1:14" ht="15">
      <c r="A19" s="6" t="s">
        <v>24</v>
      </c>
      <c r="B19">
        <v>0</v>
      </c>
      <c r="C19">
        <v>0</v>
      </c>
      <c r="D19">
        <v>1</v>
      </c>
      <c r="E19">
        <v>2</v>
      </c>
      <c r="F19">
        <v>2</v>
      </c>
      <c r="G19">
        <v>0</v>
      </c>
      <c r="H19">
        <v>1</v>
      </c>
      <c r="I19">
        <v>0</v>
      </c>
      <c r="J19">
        <v>1</v>
      </c>
      <c r="K19">
        <v>0</v>
      </c>
      <c r="L19">
        <v>2</v>
      </c>
      <c r="M19">
        <v>2</v>
      </c>
      <c r="N19" s="11">
        <f>SUM(B19:M19)</f>
        <v>11</v>
      </c>
    </row>
    <row r="20" spans="1:14" ht="15">
      <c r="A20" s="6" t="s">
        <v>25</v>
      </c>
      <c r="B20">
        <v>1</v>
      </c>
      <c r="C20">
        <v>2</v>
      </c>
      <c r="D20">
        <v>4</v>
      </c>
      <c r="E20">
        <v>1</v>
      </c>
      <c r="F20">
        <v>2</v>
      </c>
      <c r="G20">
        <v>1</v>
      </c>
      <c r="H20">
        <v>1</v>
      </c>
      <c r="I20">
        <v>2</v>
      </c>
      <c r="J20">
        <v>1</v>
      </c>
      <c r="K20">
        <v>0</v>
      </c>
      <c r="L20">
        <v>2</v>
      </c>
      <c r="M20">
        <v>0</v>
      </c>
      <c r="N20" s="11">
        <f>SUM(B20:M20)</f>
        <v>17</v>
      </c>
    </row>
    <row r="21" spans="1:14" ht="15">
      <c r="A21" s="6" t="s">
        <v>26</v>
      </c>
      <c r="B21">
        <v>3</v>
      </c>
      <c r="C21">
        <v>0</v>
      </c>
      <c r="D21">
        <v>0</v>
      </c>
      <c r="E21">
        <v>1</v>
      </c>
      <c r="F21">
        <v>3</v>
      </c>
      <c r="G21">
        <v>0</v>
      </c>
      <c r="H21">
        <v>0</v>
      </c>
      <c r="I21">
        <v>0</v>
      </c>
      <c r="J21">
        <v>1</v>
      </c>
      <c r="K21">
        <v>5</v>
      </c>
      <c r="L21">
        <v>2</v>
      </c>
      <c r="M21">
        <v>3</v>
      </c>
      <c r="N21" s="11">
        <f t="shared" si="0"/>
        <v>18</v>
      </c>
    </row>
    <row r="22" spans="1:14" ht="15">
      <c r="A22" s="6" t="s">
        <v>27</v>
      </c>
      <c r="B22">
        <v>3</v>
      </c>
      <c r="C22">
        <v>8</v>
      </c>
      <c r="D22">
        <v>7</v>
      </c>
      <c r="E22">
        <v>3</v>
      </c>
      <c r="F22">
        <v>9</v>
      </c>
      <c r="G22">
        <v>5</v>
      </c>
      <c r="H22">
        <v>1</v>
      </c>
      <c r="I22">
        <v>3</v>
      </c>
      <c r="J22">
        <v>7</v>
      </c>
      <c r="K22">
        <v>6</v>
      </c>
      <c r="L22">
        <v>1</v>
      </c>
      <c r="M22">
        <v>4</v>
      </c>
      <c r="N22" s="11">
        <f t="shared" si="0"/>
        <v>57</v>
      </c>
    </row>
    <row r="23" spans="1:14" ht="15">
      <c r="A23" s="6" t="s">
        <v>28</v>
      </c>
      <c r="B23">
        <v>2</v>
      </c>
      <c r="C23">
        <v>2</v>
      </c>
      <c r="D23">
        <v>3</v>
      </c>
      <c r="E23">
        <v>0</v>
      </c>
      <c r="F23">
        <v>3</v>
      </c>
      <c r="G23">
        <v>2</v>
      </c>
      <c r="H23">
        <v>0</v>
      </c>
      <c r="I23">
        <v>1</v>
      </c>
      <c r="J23">
        <v>0</v>
      </c>
      <c r="K23">
        <v>3</v>
      </c>
      <c r="L23">
        <v>1</v>
      </c>
      <c r="M23">
        <v>0</v>
      </c>
      <c r="N23" s="11">
        <f t="shared" si="0"/>
        <v>17</v>
      </c>
    </row>
    <row r="24" spans="1:14" ht="15">
      <c r="A24" s="6" t="s">
        <v>29</v>
      </c>
      <c r="B24">
        <v>0</v>
      </c>
      <c r="C24">
        <v>0</v>
      </c>
      <c r="D24">
        <v>0</v>
      </c>
      <c r="E24">
        <v>0</v>
      </c>
      <c r="F24">
        <v>1</v>
      </c>
      <c r="G24">
        <v>1</v>
      </c>
      <c r="H24">
        <v>0</v>
      </c>
      <c r="I24">
        <v>2</v>
      </c>
      <c r="J24">
        <v>2</v>
      </c>
      <c r="K24">
        <v>0</v>
      </c>
      <c r="L24">
        <v>1</v>
      </c>
      <c r="M24">
        <v>0</v>
      </c>
      <c r="N24" s="11">
        <f t="shared" si="0"/>
        <v>7</v>
      </c>
    </row>
    <row r="25" spans="1:14" ht="15">
      <c r="A25" s="6" t="s">
        <v>30</v>
      </c>
      <c r="B25">
        <v>3</v>
      </c>
      <c r="C25">
        <v>2</v>
      </c>
      <c r="D25">
        <v>5</v>
      </c>
      <c r="E25">
        <v>1</v>
      </c>
      <c r="F25">
        <v>0</v>
      </c>
      <c r="G25">
        <v>2</v>
      </c>
      <c r="H25">
        <v>1</v>
      </c>
      <c r="I25">
        <v>3</v>
      </c>
      <c r="J25">
        <v>2</v>
      </c>
      <c r="K25">
        <v>2</v>
      </c>
      <c r="L25">
        <v>1</v>
      </c>
      <c r="M25">
        <v>0</v>
      </c>
      <c r="N25" s="11">
        <f t="shared" si="0"/>
        <v>22</v>
      </c>
    </row>
    <row r="26" spans="1:14" ht="15">
      <c r="A26" s="6" t="s">
        <v>31</v>
      </c>
      <c r="B26">
        <v>2</v>
      </c>
      <c r="C26">
        <v>4</v>
      </c>
      <c r="D26">
        <v>5</v>
      </c>
      <c r="E26">
        <v>1</v>
      </c>
      <c r="F26">
        <v>2</v>
      </c>
      <c r="G26">
        <v>0</v>
      </c>
      <c r="H26">
        <v>0</v>
      </c>
      <c r="I26">
        <v>1</v>
      </c>
      <c r="J26">
        <v>2</v>
      </c>
      <c r="K26">
        <v>2</v>
      </c>
      <c r="L26">
        <v>2</v>
      </c>
      <c r="M26">
        <v>2</v>
      </c>
      <c r="N26" s="11">
        <f t="shared" si="0"/>
        <v>23</v>
      </c>
    </row>
    <row r="27" spans="1:14" ht="15">
      <c r="A27" s="6" t="s">
        <v>32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 s="11">
        <f t="shared" si="0"/>
        <v>0</v>
      </c>
    </row>
    <row r="28" spans="1:14" ht="15">
      <c r="A28" s="6" t="s">
        <v>33</v>
      </c>
      <c r="B28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s="11">
        <f t="shared" si="0"/>
        <v>1</v>
      </c>
    </row>
    <row r="29" spans="1:14" ht="15">
      <c r="A29" s="6" t="s">
        <v>34</v>
      </c>
      <c r="B29">
        <v>1</v>
      </c>
      <c r="C29">
        <v>2</v>
      </c>
      <c r="D29">
        <v>0</v>
      </c>
      <c r="E29">
        <v>1</v>
      </c>
      <c r="F29">
        <v>1</v>
      </c>
      <c r="G29">
        <v>0</v>
      </c>
      <c r="H29">
        <v>1</v>
      </c>
      <c r="I29">
        <v>0</v>
      </c>
      <c r="J29">
        <v>4</v>
      </c>
      <c r="K29">
        <v>1</v>
      </c>
      <c r="L29">
        <v>2</v>
      </c>
      <c r="M29">
        <v>2</v>
      </c>
      <c r="N29" s="11">
        <f t="shared" si="0"/>
        <v>15</v>
      </c>
    </row>
    <row r="30" spans="1:14" ht="15">
      <c r="A30" s="6" t="s">
        <v>35</v>
      </c>
      <c r="B30">
        <v>0</v>
      </c>
      <c r="C30">
        <v>3</v>
      </c>
      <c r="D30">
        <v>0</v>
      </c>
      <c r="E30">
        <v>0</v>
      </c>
      <c r="F30">
        <v>1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0</v>
      </c>
      <c r="N30" s="11">
        <f>SUM(B30:M30)</f>
        <v>5</v>
      </c>
    </row>
    <row r="31" spans="1:14" ht="15">
      <c r="A31" s="7" t="s">
        <v>36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 s="11">
        <f t="shared" si="0"/>
        <v>0</v>
      </c>
    </row>
    <row r="32" spans="1:14" ht="15">
      <c r="A32" s="6" t="s">
        <v>37</v>
      </c>
      <c r="B32" s="11">
        <f>SUM(B16:B31)</f>
        <v>70</v>
      </c>
      <c r="C32" s="11">
        <f>SUM(C16:C31)</f>
        <v>66</v>
      </c>
      <c r="D32" s="11">
        <f>SUM(D16:D31)</f>
        <v>55</v>
      </c>
      <c r="E32" s="11">
        <f aca="true" t="shared" si="2" ref="E32:M32">SUM(E16:E31)</f>
        <v>46</v>
      </c>
      <c r="F32" s="11">
        <f t="shared" si="2"/>
        <v>65</v>
      </c>
      <c r="G32" s="11">
        <f t="shared" si="2"/>
        <v>37</v>
      </c>
      <c r="H32" s="11">
        <f t="shared" si="2"/>
        <v>34</v>
      </c>
      <c r="I32" s="11">
        <f t="shared" si="2"/>
        <v>53</v>
      </c>
      <c r="J32" s="11">
        <f t="shared" si="2"/>
        <v>50</v>
      </c>
      <c r="K32" s="11">
        <f t="shared" si="2"/>
        <v>68</v>
      </c>
      <c r="L32" s="11">
        <f t="shared" si="2"/>
        <v>53</v>
      </c>
      <c r="M32" s="13">
        <f t="shared" si="2"/>
        <v>43</v>
      </c>
      <c r="N32" s="11">
        <f t="shared" si="0"/>
        <v>640</v>
      </c>
    </row>
    <row r="33" spans="1:14" ht="15">
      <c r="A33" s="10" t="s">
        <v>38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spans="1:14" ht="15">
      <c r="A34" s="6" t="s">
        <v>39</v>
      </c>
      <c r="B34">
        <v>21</v>
      </c>
      <c r="C34">
        <v>24</v>
      </c>
      <c r="D34">
        <v>23</v>
      </c>
      <c r="E34">
        <v>11</v>
      </c>
      <c r="F34">
        <v>14</v>
      </c>
      <c r="G34">
        <v>10</v>
      </c>
      <c r="H34">
        <v>12</v>
      </c>
      <c r="I34">
        <v>16</v>
      </c>
      <c r="J34">
        <v>17</v>
      </c>
      <c r="K34">
        <v>20</v>
      </c>
      <c r="L34">
        <v>15</v>
      </c>
      <c r="M34">
        <v>15</v>
      </c>
      <c r="N34" s="14">
        <f t="shared" si="0"/>
        <v>198</v>
      </c>
    </row>
    <row r="35" spans="1:14" ht="15">
      <c r="A35" s="6" t="s">
        <v>40</v>
      </c>
      <c r="B35">
        <v>14</v>
      </c>
      <c r="C35">
        <v>16</v>
      </c>
      <c r="D35">
        <v>10</v>
      </c>
      <c r="E35">
        <v>10</v>
      </c>
      <c r="F35">
        <v>9</v>
      </c>
      <c r="G35">
        <v>5</v>
      </c>
      <c r="H35">
        <v>8</v>
      </c>
      <c r="I35">
        <v>11</v>
      </c>
      <c r="J35">
        <v>9</v>
      </c>
      <c r="K35">
        <v>7</v>
      </c>
      <c r="L35">
        <v>17</v>
      </c>
      <c r="M35">
        <v>15</v>
      </c>
      <c r="N35" s="11">
        <f t="shared" si="0"/>
        <v>131</v>
      </c>
    </row>
    <row r="36" spans="1:14" ht="15">
      <c r="A36" s="6" t="s">
        <v>41</v>
      </c>
      <c r="B36">
        <v>8</v>
      </c>
      <c r="C36">
        <v>1</v>
      </c>
      <c r="D36">
        <v>3</v>
      </c>
      <c r="E36">
        <v>1</v>
      </c>
      <c r="F36">
        <v>7</v>
      </c>
      <c r="G36">
        <v>2</v>
      </c>
      <c r="H36">
        <v>3</v>
      </c>
      <c r="I36">
        <v>1</v>
      </c>
      <c r="J36">
        <v>5</v>
      </c>
      <c r="K36">
        <v>3</v>
      </c>
      <c r="L36">
        <v>6</v>
      </c>
      <c r="M36">
        <v>1</v>
      </c>
      <c r="N36" s="11">
        <f t="shared" si="0"/>
        <v>41</v>
      </c>
    </row>
    <row r="37" spans="1:14" ht="15">
      <c r="A37" s="6" t="s">
        <v>42</v>
      </c>
      <c r="B37">
        <v>21</v>
      </c>
      <c r="C37">
        <v>18</v>
      </c>
      <c r="D37">
        <v>17</v>
      </c>
      <c r="E37">
        <v>21</v>
      </c>
      <c r="F37">
        <v>31</v>
      </c>
      <c r="G37">
        <v>13</v>
      </c>
      <c r="H37">
        <v>11</v>
      </c>
      <c r="I37">
        <v>21</v>
      </c>
      <c r="J37">
        <v>16</v>
      </c>
      <c r="K37">
        <v>34</v>
      </c>
      <c r="L37">
        <v>15</v>
      </c>
      <c r="M37">
        <v>10</v>
      </c>
      <c r="N37" s="11">
        <f t="shared" si="0"/>
        <v>228</v>
      </c>
    </row>
    <row r="38" spans="1:14" ht="15">
      <c r="A38" s="6" t="s">
        <v>43</v>
      </c>
      <c r="B38">
        <v>5</v>
      </c>
      <c r="C38">
        <v>7</v>
      </c>
      <c r="D38">
        <v>2</v>
      </c>
      <c r="E38">
        <v>3</v>
      </c>
      <c r="F38">
        <v>4</v>
      </c>
      <c r="G38">
        <v>7</v>
      </c>
      <c r="H38">
        <v>0</v>
      </c>
      <c r="I38">
        <v>4</v>
      </c>
      <c r="J38">
        <v>3</v>
      </c>
      <c r="K38">
        <v>4</v>
      </c>
      <c r="L38">
        <v>0</v>
      </c>
      <c r="M38">
        <v>2</v>
      </c>
      <c r="N38" s="11">
        <f t="shared" si="0"/>
        <v>41</v>
      </c>
    </row>
    <row r="39" spans="1:14" ht="15">
      <c r="A39" s="6" t="s">
        <v>44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 s="12">
        <f t="shared" si="0"/>
        <v>1</v>
      </c>
    </row>
    <row r="40" spans="1:14" ht="15">
      <c r="A40" s="6" t="s">
        <v>37</v>
      </c>
      <c r="B40" s="11">
        <f aca="true" t="shared" si="3" ref="B40:M40">SUM(B34:B39)</f>
        <v>70</v>
      </c>
      <c r="C40" s="11">
        <f t="shared" si="3"/>
        <v>66</v>
      </c>
      <c r="D40" s="11">
        <f t="shared" si="3"/>
        <v>55</v>
      </c>
      <c r="E40" s="11">
        <f t="shared" si="3"/>
        <v>46</v>
      </c>
      <c r="F40" s="11">
        <f t="shared" si="3"/>
        <v>65</v>
      </c>
      <c r="G40" s="11">
        <f t="shared" si="3"/>
        <v>37</v>
      </c>
      <c r="H40" s="11">
        <f t="shared" si="3"/>
        <v>34</v>
      </c>
      <c r="I40" s="11">
        <f t="shared" si="3"/>
        <v>53</v>
      </c>
      <c r="J40" s="11">
        <f t="shared" si="3"/>
        <v>50</v>
      </c>
      <c r="K40" s="11">
        <f t="shared" si="3"/>
        <v>68</v>
      </c>
      <c r="L40" s="11">
        <f t="shared" si="3"/>
        <v>53</v>
      </c>
      <c r="M40" s="11">
        <f t="shared" si="3"/>
        <v>43</v>
      </c>
      <c r="N40" s="11">
        <f>SUM(B40:M40)</f>
        <v>640</v>
      </c>
    </row>
  </sheetData>
  <mergeCells count="3">
    <mergeCell ref="B3:N3"/>
    <mergeCell ref="B15:N15"/>
    <mergeCell ref="B33:N33"/>
  </mergeCells>
  <conditionalFormatting sqref="N14 N32 N40">
    <cfRule type="duplicateValues" priority="1" dxfId="0">
      <formula>AND(COUNTIF($N$14:$N$14,N14)+COUNTIF($N$32:$N$32,N14)+COUNTIF($N$40:$N$40,N14)&gt;1,NOT(ISBLANK(N14)))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B9110-2AF4-4022-B715-1C14682BB8B9}">
  <dimension ref="A1:P40"/>
  <sheetViews>
    <sheetView tabSelected="1" workbookViewId="0" topLeftCell="A1">
      <selection activeCell="E2" sqref="E2"/>
    </sheetView>
  </sheetViews>
  <sheetFormatPr defaultColWidth="9.140625" defaultRowHeight="15"/>
  <cols>
    <col min="1" max="1" width="41.00390625" style="0" customWidth="1"/>
    <col min="16" max="16" width="94.00390625" style="0" customWidth="1"/>
  </cols>
  <sheetData>
    <row r="1" spans="2:14" ht="15"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71</v>
      </c>
      <c r="J1" s="6" t="s">
        <v>72</v>
      </c>
      <c r="K1" s="6" t="s">
        <v>73</v>
      </c>
      <c r="L1" s="6" t="s">
        <v>74</v>
      </c>
      <c r="M1" s="6" t="s">
        <v>75</v>
      </c>
      <c r="N1" s="6" t="s">
        <v>7</v>
      </c>
    </row>
    <row r="2" spans="1:16" ht="15">
      <c r="A2" s="6" t="s">
        <v>8</v>
      </c>
      <c r="B2" s="5">
        <v>66</v>
      </c>
      <c r="C2" s="5">
        <v>62</v>
      </c>
      <c r="D2" s="5">
        <v>56</v>
      </c>
      <c r="E2" s="5"/>
      <c r="F2" s="5"/>
      <c r="G2" s="5"/>
      <c r="H2" s="5"/>
      <c r="I2" s="5"/>
      <c r="J2" s="5"/>
      <c r="K2" s="5"/>
      <c r="L2" s="5"/>
      <c r="M2" s="5"/>
      <c r="N2" s="11">
        <f>SUM(B2:M2)</f>
        <v>184</v>
      </c>
      <c r="P2" t="s">
        <v>107</v>
      </c>
    </row>
    <row r="3" spans="1:14" ht="15">
      <c r="A3" s="9" t="s">
        <v>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5">
      <c r="A4" s="6" t="s">
        <v>10</v>
      </c>
      <c r="B4">
        <v>0</v>
      </c>
      <c r="C4">
        <v>0</v>
      </c>
      <c r="D4">
        <v>1</v>
      </c>
      <c r="N4" s="14">
        <f aca="true" t="shared" si="0" ref="N4:N39">SUM(B4:M4)</f>
        <v>1</v>
      </c>
    </row>
    <row r="5" spans="1:14" ht="15">
      <c r="A5" s="6" t="s">
        <v>11</v>
      </c>
      <c r="B5">
        <v>0</v>
      </c>
      <c r="C5">
        <v>0</v>
      </c>
      <c r="D5">
        <v>0</v>
      </c>
      <c r="N5" s="11">
        <f t="shared" si="0"/>
        <v>0</v>
      </c>
    </row>
    <row r="6" spans="1:14" ht="15">
      <c r="A6" s="6" t="s">
        <v>12</v>
      </c>
      <c r="B6">
        <v>0</v>
      </c>
      <c r="C6">
        <v>0</v>
      </c>
      <c r="D6">
        <v>1</v>
      </c>
      <c r="N6" s="11">
        <f t="shared" si="0"/>
        <v>1</v>
      </c>
    </row>
    <row r="7" spans="1:14" ht="15">
      <c r="A7" s="6" t="s">
        <v>13</v>
      </c>
      <c r="B7">
        <v>34</v>
      </c>
      <c r="C7">
        <v>34</v>
      </c>
      <c r="D7">
        <v>21</v>
      </c>
      <c r="N7" s="11">
        <f t="shared" si="0"/>
        <v>89</v>
      </c>
    </row>
    <row r="8" spans="1:14" ht="15">
      <c r="A8" s="6" t="s">
        <v>14</v>
      </c>
      <c r="B8">
        <v>1</v>
      </c>
      <c r="C8">
        <v>0</v>
      </c>
      <c r="D8">
        <v>0</v>
      </c>
      <c r="N8" s="11">
        <f t="shared" si="0"/>
        <v>1</v>
      </c>
    </row>
    <row r="9" spans="1:14" ht="15">
      <c r="A9" s="6" t="s">
        <v>15</v>
      </c>
      <c r="B9">
        <v>30</v>
      </c>
      <c r="C9">
        <v>26</v>
      </c>
      <c r="D9">
        <v>32</v>
      </c>
      <c r="N9" s="11">
        <f t="shared" si="0"/>
        <v>88</v>
      </c>
    </row>
    <row r="10" spans="1:14" ht="15">
      <c r="A10" s="6" t="s">
        <v>16</v>
      </c>
      <c r="B10">
        <v>1</v>
      </c>
      <c r="C10">
        <v>0</v>
      </c>
      <c r="D10">
        <v>0</v>
      </c>
      <c r="N10" s="11">
        <f t="shared" si="0"/>
        <v>1</v>
      </c>
    </row>
    <row r="11" spans="1:14" ht="15">
      <c r="A11" s="6" t="s">
        <v>17</v>
      </c>
      <c r="B11">
        <v>0</v>
      </c>
      <c r="C11">
        <v>0</v>
      </c>
      <c r="D11">
        <v>1</v>
      </c>
      <c r="N11" s="11">
        <f t="shared" si="0"/>
        <v>1</v>
      </c>
    </row>
    <row r="12" spans="1:14" ht="15">
      <c r="A12" s="6" t="s">
        <v>18</v>
      </c>
      <c r="B12">
        <v>0</v>
      </c>
      <c r="C12">
        <v>2</v>
      </c>
      <c r="D12">
        <v>0</v>
      </c>
      <c r="N12" s="11">
        <f t="shared" si="0"/>
        <v>2</v>
      </c>
    </row>
    <row r="13" spans="1:14" ht="15">
      <c r="A13" s="7" t="s">
        <v>19</v>
      </c>
      <c r="B13">
        <v>0</v>
      </c>
      <c r="C13">
        <v>0</v>
      </c>
      <c r="D13">
        <v>0</v>
      </c>
      <c r="N13" s="11">
        <f t="shared" si="0"/>
        <v>0</v>
      </c>
    </row>
    <row r="14" spans="1:14" ht="15">
      <c r="A14" s="6" t="s">
        <v>7</v>
      </c>
      <c r="B14" s="11">
        <f>SUM(B4:B13)</f>
        <v>66</v>
      </c>
      <c r="C14" s="11">
        <f aca="true" t="shared" si="1" ref="C14:M14">SUM(C4:C13)</f>
        <v>62</v>
      </c>
      <c r="D14" s="11">
        <f t="shared" si="1"/>
        <v>56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3">
        <f t="shared" si="1"/>
        <v>0</v>
      </c>
      <c r="N14" s="11">
        <f t="shared" si="0"/>
        <v>184</v>
      </c>
    </row>
    <row r="15" spans="1:14" ht="15">
      <c r="A15" s="9" t="s">
        <v>20</v>
      </c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</row>
    <row r="16" spans="1:14" ht="15">
      <c r="A16" s="8" t="s">
        <v>21</v>
      </c>
      <c r="B16">
        <v>1</v>
      </c>
      <c r="C16">
        <v>4</v>
      </c>
      <c r="D16">
        <v>1</v>
      </c>
      <c r="N16" s="11">
        <f>SUM(B16:M16)</f>
        <v>6</v>
      </c>
    </row>
    <row r="17" spans="1:14" ht="15">
      <c r="A17" s="6" t="s">
        <v>22</v>
      </c>
      <c r="B17">
        <v>27</v>
      </c>
      <c r="C17">
        <v>30</v>
      </c>
      <c r="D17">
        <v>31</v>
      </c>
      <c r="N17" s="11">
        <f>SUM(B17:M17)</f>
        <v>88</v>
      </c>
    </row>
    <row r="18" spans="1:14" ht="15">
      <c r="A18" s="6" t="s">
        <v>23</v>
      </c>
      <c r="B18">
        <v>17</v>
      </c>
      <c r="C18">
        <v>6</v>
      </c>
      <c r="D18">
        <v>2</v>
      </c>
      <c r="N18" s="11">
        <f>SUM(B18:M18)</f>
        <v>25</v>
      </c>
    </row>
    <row r="19" spans="1:14" ht="15">
      <c r="A19" s="6" t="s">
        <v>24</v>
      </c>
      <c r="B19">
        <v>1</v>
      </c>
      <c r="C19">
        <v>2</v>
      </c>
      <c r="D19">
        <v>1</v>
      </c>
      <c r="N19" s="11">
        <f>SUM(B19:M19)</f>
        <v>4</v>
      </c>
    </row>
    <row r="20" spans="1:14" ht="15">
      <c r="A20" s="6" t="s">
        <v>25</v>
      </c>
      <c r="B20">
        <v>2</v>
      </c>
      <c r="C20">
        <v>0</v>
      </c>
      <c r="D20">
        <v>2</v>
      </c>
      <c r="N20" s="11">
        <f>SUM(B20:M20)</f>
        <v>4</v>
      </c>
    </row>
    <row r="21" spans="1:14" ht="15">
      <c r="A21" s="6" t="s">
        <v>26</v>
      </c>
      <c r="B21">
        <v>5</v>
      </c>
      <c r="C21">
        <v>2</v>
      </c>
      <c r="D21">
        <v>2</v>
      </c>
      <c r="N21" s="11">
        <f t="shared" si="0"/>
        <v>9</v>
      </c>
    </row>
    <row r="22" spans="1:14" ht="15">
      <c r="A22" s="6" t="s">
        <v>27</v>
      </c>
      <c r="B22">
        <v>3</v>
      </c>
      <c r="C22">
        <v>8</v>
      </c>
      <c r="D22">
        <v>9</v>
      </c>
      <c r="N22" s="11">
        <f t="shared" si="0"/>
        <v>20</v>
      </c>
    </row>
    <row r="23" spans="1:14" ht="15">
      <c r="A23" s="6" t="s">
        <v>28</v>
      </c>
      <c r="B23">
        <v>1</v>
      </c>
      <c r="C23">
        <v>1</v>
      </c>
      <c r="D23">
        <v>3</v>
      </c>
      <c r="N23" s="11">
        <f t="shared" si="0"/>
        <v>5</v>
      </c>
    </row>
    <row r="24" spans="1:14" ht="15">
      <c r="A24" s="6" t="s">
        <v>29</v>
      </c>
      <c r="B24">
        <v>1</v>
      </c>
      <c r="C24">
        <v>0</v>
      </c>
      <c r="D24">
        <v>0</v>
      </c>
      <c r="N24" s="11">
        <f t="shared" si="0"/>
        <v>1</v>
      </c>
    </row>
    <row r="25" spans="1:14" ht="15">
      <c r="A25" s="6" t="s">
        <v>30</v>
      </c>
      <c r="B25">
        <v>2</v>
      </c>
      <c r="C25">
        <v>1</v>
      </c>
      <c r="D25">
        <v>1</v>
      </c>
      <c r="N25" s="11">
        <f t="shared" si="0"/>
        <v>4</v>
      </c>
    </row>
    <row r="26" spans="1:14" ht="15">
      <c r="A26" s="6" t="s">
        <v>31</v>
      </c>
      <c r="B26">
        <v>5</v>
      </c>
      <c r="C26">
        <v>5</v>
      </c>
      <c r="D26">
        <v>2</v>
      </c>
      <c r="N26" s="11">
        <f t="shared" si="0"/>
        <v>12</v>
      </c>
    </row>
    <row r="27" spans="1:14" ht="15">
      <c r="A27" s="6" t="s">
        <v>32</v>
      </c>
      <c r="B27">
        <v>0</v>
      </c>
      <c r="C27">
        <v>0</v>
      </c>
      <c r="D27">
        <v>0</v>
      </c>
      <c r="N27" s="11">
        <f t="shared" si="0"/>
        <v>0</v>
      </c>
    </row>
    <row r="28" spans="1:14" ht="15">
      <c r="A28" s="6" t="s">
        <v>33</v>
      </c>
      <c r="B28">
        <v>0</v>
      </c>
      <c r="C28">
        <v>1</v>
      </c>
      <c r="D28">
        <v>0</v>
      </c>
      <c r="N28" s="11">
        <f t="shared" si="0"/>
        <v>1</v>
      </c>
    </row>
    <row r="29" spans="1:14" ht="15">
      <c r="A29" s="6" t="s">
        <v>34</v>
      </c>
      <c r="B29">
        <v>1</v>
      </c>
      <c r="C29">
        <v>1</v>
      </c>
      <c r="D29">
        <v>2</v>
      </c>
      <c r="N29" s="11">
        <f t="shared" si="0"/>
        <v>4</v>
      </c>
    </row>
    <row r="30" spans="1:14" ht="15">
      <c r="A30" s="6" t="s">
        <v>35</v>
      </c>
      <c r="B30">
        <v>0</v>
      </c>
      <c r="C30">
        <v>1</v>
      </c>
      <c r="D30">
        <v>0</v>
      </c>
      <c r="N30" s="11">
        <f>SUM(B30:M30)</f>
        <v>1</v>
      </c>
    </row>
    <row r="31" spans="1:14" ht="15">
      <c r="A31" s="7" t="s">
        <v>36</v>
      </c>
      <c r="B31">
        <v>0</v>
      </c>
      <c r="C31">
        <v>0</v>
      </c>
      <c r="D31">
        <v>0</v>
      </c>
      <c r="N31" s="11">
        <f t="shared" si="0"/>
        <v>0</v>
      </c>
    </row>
    <row r="32" spans="1:14" ht="15">
      <c r="A32" s="6" t="s">
        <v>37</v>
      </c>
      <c r="B32" s="11">
        <f>SUM(B16:B31)</f>
        <v>66</v>
      </c>
      <c r="C32" s="11">
        <f>SUM(C16:C31)</f>
        <v>62</v>
      </c>
      <c r="D32" s="11">
        <f>SUM(D16:D31)</f>
        <v>56</v>
      </c>
      <c r="E32" s="11">
        <f aca="true" t="shared" si="2" ref="E32:M32">SUM(E16:E31)</f>
        <v>0</v>
      </c>
      <c r="F32" s="11">
        <f t="shared" si="2"/>
        <v>0</v>
      </c>
      <c r="G32" s="11">
        <f t="shared" si="2"/>
        <v>0</v>
      </c>
      <c r="H32" s="11">
        <f t="shared" si="2"/>
        <v>0</v>
      </c>
      <c r="I32" s="11">
        <f t="shared" si="2"/>
        <v>0</v>
      </c>
      <c r="J32" s="11">
        <f t="shared" si="2"/>
        <v>0</v>
      </c>
      <c r="K32" s="11">
        <f t="shared" si="2"/>
        <v>0</v>
      </c>
      <c r="L32" s="11">
        <f t="shared" si="2"/>
        <v>0</v>
      </c>
      <c r="M32" s="13">
        <f t="shared" si="2"/>
        <v>0</v>
      </c>
      <c r="N32" s="11">
        <f t="shared" si="0"/>
        <v>184</v>
      </c>
    </row>
    <row r="33" spans="1:14" ht="15">
      <c r="A33" s="10" t="s">
        <v>38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spans="1:14" ht="15">
      <c r="A34" s="6" t="s">
        <v>39</v>
      </c>
      <c r="B34">
        <v>20</v>
      </c>
      <c r="C34">
        <v>15</v>
      </c>
      <c r="D34">
        <v>18</v>
      </c>
      <c r="N34" s="14">
        <f t="shared" si="0"/>
        <v>53</v>
      </c>
    </row>
    <row r="35" spans="1:14" ht="15">
      <c r="A35" s="6" t="s">
        <v>40</v>
      </c>
      <c r="B35">
        <v>15</v>
      </c>
      <c r="C35">
        <v>19</v>
      </c>
      <c r="D35">
        <v>12</v>
      </c>
      <c r="N35" s="11">
        <f t="shared" si="0"/>
        <v>46</v>
      </c>
    </row>
    <row r="36" spans="1:14" ht="15">
      <c r="A36" s="6" t="s">
        <v>41</v>
      </c>
      <c r="B36">
        <v>8</v>
      </c>
      <c r="C36">
        <v>5</v>
      </c>
      <c r="D36">
        <v>0</v>
      </c>
      <c r="N36" s="11">
        <f t="shared" si="0"/>
        <v>13</v>
      </c>
    </row>
    <row r="37" spans="1:14" ht="15">
      <c r="A37" s="6" t="s">
        <v>42</v>
      </c>
      <c r="B37">
        <v>21</v>
      </c>
      <c r="C37">
        <v>20</v>
      </c>
      <c r="D37">
        <v>17</v>
      </c>
      <c r="N37" s="11">
        <f t="shared" si="0"/>
        <v>58</v>
      </c>
    </row>
    <row r="38" spans="1:14" ht="15">
      <c r="A38" s="6" t="s">
        <v>43</v>
      </c>
      <c r="B38">
        <v>0</v>
      </c>
      <c r="C38">
        <v>3</v>
      </c>
      <c r="D38">
        <v>7</v>
      </c>
      <c r="N38" s="11">
        <f t="shared" si="0"/>
        <v>10</v>
      </c>
    </row>
    <row r="39" spans="1:14" ht="15">
      <c r="A39" s="6" t="s">
        <v>44</v>
      </c>
      <c r="B39">
        <v>2</v>
      </c>
      <c r="C39">
        <v>0</v>
      </c>
      <c r="D39">
        <v>2</v>
      </c>
      <c r="N39" s="12">
        <f t="shared" si="0"/>
        <v>4</v>
      </c>
    </row>
    <row r="40" spans="1:14" ht="15">
      <c r="A40" s="6" t="s">
        <v>37</v>
      </c>
      <c r="B40" s="11">
        <f aca="true" t="shared" si="3" ref="B40:M40">SUM(B34:B39)</f>
        <v>66</v>
      </c>
      <c r="C40" s="11">
        <f t="shared" si="3"/>
        <v>62</v>
      </c>
      <c r="D40" s="11">
        <f t="shared" si="3"/>
        <v>56</v>
      </c>
      <c r="E40" s="11">
        <f t="shared" si="3"/>
        <v>0</v>
      </c>
      <c r="F40" s="11">
        <f t="shared" si="3"/>
        <v>0</v>
      </c>
      <c r="G40" s="11">
        <f t="shared" si="3"/>
        <v>0</v>
      </c>
      <c r="H40" s="11">
        <f t="shared" si="3"/>
        <v>0</v>
      </c>
      <c r="I40" s="11">
        <f t="shared" si="3"/>
        <v>0</v>
      </c>
      <c r="J40" s="11">
        <f t="shared" si="3"/>
        <v>0</v>
      </c>
      <c r="K40" s="11">
        <f t="shared" si="3"/>
        <v>0</v>
      </c>
      <c r="L40" s="11">
        <f t="shared" si="3"/>
        <v>0</v>
      </c>
      <c r="M40" s="11">
        <f t="shared" si="3"/>
        <v>0</v>
      </c>
      <c r="N40" s="11">
        <f>SUM(B40:M40)</f>
        <v>184</v>
      </c>
    </row>
  </sheetData>
  <mergeCells count="3">
    <mergeCell ref="B3:N3"/>
    <mergeCell ref="B15:N15"/>
    <mergeCell ref="B33:N33"/>
  </mergeCells>
  <conditionalFormatting sqref="N14 N32 N40">
    <cfRule type="duplicateValues" priority="1" dxfId="0">
      <formula>AND(COUNTIF($N$14:$N$14,N14)+COUNTIF($N$32:$N$32,N14)+COUNTIF($N$40:$N$40,N14)&gt;1,NOT(ISBLANK(N14)))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01D98-9652-4C28-991C-85A3E3D9223E}">
  <dimension ref="A1:AC31"/>
  <sheetViews>
    <sheetView workbookViewId="0" topLeftCell="A1">
      <pane xSplit="1" ySplit="1" topLeftCell="N2" activePane="bottomRight" state="frozen"/>
      <selection pane="topRight" activeCell="B1" sqref="B1"/>
      <selection pane="bottomLeft" activeCell="A2" sqref="A2"/>
      <selection pane="bottomRight" activeCell="E18" sqref="E18"/>
    </sheetView>
  </sheetViews>
  <sheetFormatPr defaultColWidth="8.8515625" defaultRowHeight="15"/>
  <cols>
    <col min="1" max="1" width="40.57421875" style="16" customWidth="1"/>
    <col min="2" max="16384" width="8.8515625" style="16" customWidth="1"/>
  </cols>
  <sheetData>
    <row r="1" spans="1:29" ht="15">
      <c r="A1" s="15"/>
      <c r="B1" s="73">
        <v>2018</v>
      </c>
      <c r="C1" s="74"/>
      <c r="D1" s="74"/>
      <c r="E1" s="75"/>
      <c r="F1" s="73">
        <v>2019</v>
      </c>
      <c r="G1" s="74"/>
      <c r="H1" s="74"/>
      <c r="I1" s="75"/>
      <c r="J1" s="76">
        <v>2020</v>
      </c>
      <c r="K1" s="74"/>
      <c r="L1" s="74"/>
      <c r="M1" s="75"/>
      <c r="N1" s="73">
        <v>2021</v>
      </c>
      <c r="O1" s="74"/>
      <c r="P1" s="74"/>
      <c r="Q1" s="75"/>
      <c r="R1" s="73">
        <v>2022</v>
      </c>
      <c r="S1" s="74"/>
      <c r="T1" s="74"/>
      <c r="U1" s="75"/>
      <c r="V1" s="73">
        <v>2023</v>
      </c>
      <c r="W1" s="74"/>
      <c r="X1" s="74"/>
      <c r="Y1" s="75"/>
      <c r="Z1" s="73">
        <v>2024</v>
      </c>
      <c r="AA1" s="74"/>
      <c r="AB1" s="74"/>
      <c r="AC1" s="75"/>
    </row>
    <row r="2" spans="1:29" ht="15">
      <c r="A2" s="17" t="s">
        <v>96</v>
      </c>
      <c r="B2" s="77">
        <f>SUM(B7:E7)</f>
        <v>326</v>
      </c>
      <c r="C2" s="78"/>
      <c r="D2" s="78"/>
      <c r="E2" s="79"/>
      <c r="F2" s="77">
        <f>SUM(F7:I7)</f>
        <v>477</v>
      </c>
      <c r="G2" s="78"/>
      <c r="H2" s="78"/>
      <c r="I2" s="79"/>
      <c r="J2" s="80">
        <f>SUM(J7:M7)</f>
        <v>670</v>
      </c>
      <c r="K2" s="78"/>
      <c r="L2" s="78"/>
      <c r="M2" s="79"/>
      <c r="N2" s="77">
        <f>SUM(N7:Q7)</f>
        <v>630</v>
      </c>
      <c r="O2" s="78"/>
      <c r="P2" s="78"/>
      <c r="Q2" s="79"/>
      <c r="R2" s="77">
        <f>SUM(R7:U7)</f>
        <v>585</v>
      </c>
      <c r="S2" s="78"/>
      <c r="T2" s="78"/>
      <c r="U2" s="79"/>
      <c r="V2" s="77">
        <f>SUM(V7:Y7)</f>
        <v>640</v>
      </c>
      <c r="W2" s="78"/>
      <c r="X2" s="78"/>
      <c r="Y2" s="79"/>
      <c r="Z2" s="77">
        <f>SUM(Z7:AC7)</f>
        <v>184</v>
      </c>
      <c r="AA2" s="78"/>
      <c r="AB2" s="78"/>
      <c r="AC2" s="79"/>
    </row>
    <row r="3" spans="1:29" ht="15">
      <c r="A3" s="17" t="s">
        <v>105</v>
      </c>
      <c r="B3" s="81">
        <f>SUM(B9:E9)</f>
        <v>192</v>
      </c>
      <c r="C3" s="82"/>
      <c r="D3" s="82"/>
      <c r="E3" s="83"/>
      <c r="F3" s="81">
        <f>SUM(F9:I9)</f>
        <v>172</v>
      </c>
      <c r="G3" s="82"/>
      <c r="H3" s="82"/>
      <c r="I3" s="83"/>
      <c r="J3" s="84">
        <f>SUM(J9:M9)</f>
        <v>337</v>
      </c>
      <c r="K3" s="82"/>
      <c r="L3" s="82"/>
      <c r="M3" s="83"/>
      <c r="N3" s="81">
        <f>SUM(N9:Q9)</f>
        <v>482</v>
      </c>
      <c r="O3" s="82"/>
      <c r="P3" s="82"/>
      <c r="Q3" s="83"/>
      <c r="R3" s="81">
        <f>SUM(R9:U9)</f>
        <v>467</v>
      </c>
      <c r="S3" s="82"/>
      <c r="T3" s="82"/>
      <c r="U3" s="83"/>
      <c r="V3" s="81">
        <f>SUM(V9:Y9)</f>
        <v>375</v>
      </c>
      <c r="W3" s="82"/>
      <c r="X3" s="82"/>
      <c r="Y3" s="83"/>
      <c r="Z3" s="81">
        <f>SUM(Z9:AC9)</f>
        <v>9</v>
      </c>
      <c r="AA3" s="82"/>
      <c r="AB3" s="82"/>
      <c r="AC3" s="83"/>
    </row>
    <row r="4" spans="1:29" ht="15.75" thickBot="1">
      <c r="A4" s="17" t="s">
        <v>106</v>
      </c>
      <c r="B4" s="85">
        <f>SUM(B10:E12)+SUM(B14:E21)</f>
        <v>8</v>
      </c>
      <c r="C4" s="86"/>
      <c r="D4" s="86"/>
      <c r="E4" s="87"/>
      <c r="F4" s="85">
        <f>SUM(F10:I12)+SUM(F14:I21)</f>
        <v>7</v>
      </c>
      <c r="G4" s="86"/>
      <c r="H4" s="86"/>
      <c r="I4" s="87"/>
      <c r="J4" s="86">
        <f>SUM(J10:M12)+SUM(J14:M21)+SUM(K13:M13)</f>
        <v>14</v>
      </c>
      <c r="K4" s="86"/>
      <c r="L4" s="86"/>
      <c r="M4" s="87"/>
      <c r="N4" s="85">
        <f>SUM(N10:Q21)</f>
        <v>30</v>
      </c>
      <c r="O4" s="86"/>
      <c r="P4" s="86"/>
      <c r="Q4" s="87"/>
      <c r="R4" s="85">
        <f>SUM(R10:U21)</f>
        <v>25</v>
      </c>
      <c r="S4" s="86"/>
      <c r="T4" s="86"/>
      <c r="U4" s="87"/>
      <c r="V4" s="85">
        <f>SUM(V10:Y21)</f>
        <v>8</v>
      </c>
      <c r="W4" s="86"/>
      <c r="X4" s="86"/>
      <c r="Y4" s="87"/>
      <c r="Z4" s="85">
        <f>SUM(Z10:AC21)</f>
        <v>0</v>
      </c>
      <c r="AA4" s="86"/>
      <c r="AB4" s="86"/>
      <c r="AC4" s="87"/>
    </row>
    <row r="5" spans="1:29" ht="15">
      <c r="A5" s="18"/>
      <c r="B5" s="19" t="s">
        <v>101</v>
      </c>
      <c r="C5" s="20" t="s">
        <v>102</v>
      </c>
      <c r="D5" s="20" t="s">
        <v>103</v>
      </c>
      <c r="E5" s="21" t="s">
        <v>104</v>
      </c>
      <c r="F5" s="19" t="s">
        <v>101</v>
      </c>
      <c r="G5" s="20" t="s">
        <v>102</v>
      </c>
      <c r="H5" s="20" t="s">
        <v>103</v>
      </c>
      <c r="I5" s="21" t="s">
        <v>104</v>
      </c>
      <c r="J5" s="22" t="s">
        <v>101</v>
      </c>
      <c r="K5" s="20" t="s">
        <v>102</v>
      </c>
      <c r="L5" s="20" t="s">
        <v>103</v>
      </c>
      <c r="M5" s="21" t="s">
        <v>104</v>
      </c>
      <c r="N5" s="19" t="s">
        <v>101</v>
      </c>
      <c r="O5" s="20" t="s">
        <v>102</v>
      </c>
      <c r="P5" s="20" t="s">
        <v>103</v>
      </c>
      <c r="Q5" s="21" t="s">
        <v>104</v>
      </c>
      <c r="R5" s="19" t="s">
        <v>101</v>
      </c>
      <c r="S5" s="20" t="s">
        <v>102</v>
      </c>
      <c r="T5" s="20" t="s">
        <v>103</v>
      </c>
      <c r="U5" s="21" t="s">
        <v>104</v>
      </c>
      <c r="V5" s="19" t="s">
        <v>101</v>
      </c>
      <c r="W5" s="20" t="s">
        <v>102</v>
      </c>
      <c r="X5" s="20" t="s">
        <v>103</v>
      </c>
      <c r="Y5" s="21" t="s">
        <v>104</v>
      </c>
      <c r="Z5" s="19" t="s">
        <v>101</v>
      </c>
      <c r="AA5" s="20" t="s">
        <v>102</v>
      </c>
      <c r="AB5" s="20" t="s">
        <v>103</v>
      </c>
      <c r="AC5" s="21" t="s">
        <v>104</v>
      </c>
    </row>
    <row r="6" spans="1:29" ht="15">
      <c r="A6" s="18"/>
      <c r="B6" s="62" t="s">
        <v>109</v>
      </c>
      <c r="C6" s="63" t="s">
        <v>112</v>
      </c>
      <c r="D6" s="63" t="s">
        <v>110</v>
      </c>
      <c r="E6" s="64" t="s">
        <v>94</v>
      </c>
      <c r="F6" s="62" t="s">
        <v>109</v>
      </c>
      <c r="G6" s="63" t="s">
        <v>112</v>
      </c>
      <c r="H6" s="63" t="s">
        <v>110</v>
      </c>
      <c r="I6" s="64" t="s">
        <v>94</v>
      </c>
      <c r="J6" s="65" t="s">
        <v>109</v>
      </c>
      <c r="K6" s="63" t="s">
        <v>112</v>
      </c>
      <c r="L6" s="63" t="s">
        <v>110</v>
      </c>
      <c r="M6" s="64" t="s">
        <v>94</v>
      </c>
      <c r="N6" s="62" t="s">
        <v>109</v>
      </c>
      <c r="O6" s="63" t="s">
        <v>112</v>
      </c>
      <c r="P6" s="63" t="s">
        <v>110</v>
      </c>
      <c r="Q6" s="64" t="s">
        <v>94</v>
      </c>
      <c r="R6" s="62" t="s">
        <v>109</v>
      </c>
      <c r="S6" s="63" t="s">
        <v>112</v>
      </c>
      <c r="T6" s="63" t="s">
        <v>110</v>
      </c>
      <c r="U6" s="64" t="s">
        <v>94</v>
      </c>
      <c r="V6" s="62" t="s">
        <v>109</v>
      </c>
      <c r="W6" s="63" t="s">
        <v>112</v>
      </c>
      <c r="X6" s="63" t="s">
        <v>110</v>
      </c>
      <c r="Y6" s="64" t="s">
        <v>94</v>
      </c>
      <c r="Z6" s="62" t="s">
        <v>109</v>
      </c>
      <c r="AA6" s="63" t="s">
        <v>112</v>
      </c>
      <c r="AB6" s="63" t="s">
        <v>110</v>
      </c>
      <c r="AC6" s="64" t="s">
        <v>94</v>
      </c>
    </row>
    <row r="7" spans="1:29" ht="15">
      <c r="A7" s="17" t="s">
        <v>95</v>
      </c>
      <c r="B7" s="23">
        <v>93</v>
      </c>
      <c r="C7" s="24">
        <v>98</v>
      </c>
      <c r="D7" s="24">
        <v>79</v>
      </c>
      <c r="E7" s="25">
        <v>56</v>
      </c>
      <c r="F7" s="23">
        <v>67</v>
      </c>
      <c r="G7" s="24">
        <v>144</v>
      </c>
      <c r="H7" s="24">
        <v>158</v>
      </c>
      <c r="I7" s="25">
        <v>108</v>
      </c>
      <c r="J7" s="26">
        <v>162</v>
      </c>
      <c r="K7" s="24">
        <v>161</v>
      </c>
      <c r="L7" s="24">
        <v>209</v>
      </c>
      <c r="M7" s="25">
        <v>138</v>
      </c>
      <c r="N7" s="23">
        <v>241</v>
      </c>
      <c r="O7" s="24">
        <v>160</v>
      </c>
      <c r="P7" s="24">
        <v>114</v>
      </c>
      <c r="Q7" s="25">
        <v>115</v>
      </c>
      <c r="R7" s="23">
        <v>169</v>
      </c>
      <c r="S7" s="24">
        <f>SUM('2022'!E2:G2)</f>
        <v>109</v>
      </c>
      <c r="T7" s="24">
        <f>SUM('2022'!H2:J2)</f>
        <v>189</v>
      </c>
      <c r="U7" s="25">
        <f>SUM('2022'!K2:M2)</f>
        <v>118</v>
      </c>
      <c r="V7" s="23">
        <v>191</v>
      </c>
      <c r="W7" s="24">
        <v>148</v>
      </c>
      <c r="X7" s="24">
        <v>137</v>
      </c>
      <c r="Y7" s="24">
        <v>164</v>
      </c>
      <c r="Z7" s="23">
        <v>184</v>
      </c>
      <c r="AA7" s="24"/>
      <c r="AB7" s="24"/>
      <c r="AC7" s="25"/>
    </row>
    <row r="8" spans="1:29" ht="15.75">
      <c r="A8" s="27" t="s">
        <v>76</v>
      </c>
      <c r="B8" s="23"/>
      <c r="C8" s="24"/>
      <c r="D8" s="24"/>
      <c r="E8" s="25"/>
      <c r="F8" s="23"/>
      <c r="G8" s="24"/>
      <c r="H8" s="24"/>
      <c r="I8" s="25"/>
      <c r="J8" s="26"/>
      <c r="K8" s="24"/>
      <c r="L8" s="24"/>
      <c r="M8" s="25"/>
      <c r="N8" s="23"/>
      <c r="O8" s="24"/>
      <c r="P8" s="24"/>
      <c r="Q8" s="25"/>
      <c r="R8" s="23"/>
      <c r="S8" s="24"/>
      <c r="T8" s="24"/>
      <c r="U8" s="25"/>
      <c r="V8" s="23"/>
      <c r="W8" s="24"/>
      <c r="X8" s="24"/>
      <c r="Y8" s="25"/>
      <c r="Z8" s="23"/>
      <c r="AA8" s="24"/>
      <c r="AB8" s="24"/>
      <c r="AC8" s="25"/>
    </row>
    <row r="9" spans="1:29" ht="15.75" thickBot="1">
      <c r="A9" s="17" t="s">
        <v>77</v>
      </c>
      <c r="B9" s="28">
        <v>65</v>
      </c>
      <c r="C9" s="29">
        <v>57</v>
      </c>
      <c r="D9" s="30">
        <v>36</v>
      </c>
      <c r="E9" s="31">
        <v>34</v>
      </c>
      <c r="F9" s="28">
        <v>50</v>
      </c>
      <c r="G9" s="29">
        <v>52</v>
      </c>
      <c r="H9" s="30">
        <v>67</v>
      </c>
      <c r="I9" s="32">
        <v>3</v>
      </c>
      <c r="J9" s="33">
        <v>77</v>
      </c>
      <c r="K9" s="29">
        <v>101</v>
      </c>
      <c r="L9" s="30">
        <v>86</v>
      </c>
      <c r="M9" s="34">
        <v>73</v>
      </c>
      <c r="N9" s="28">
        <v>162</v>
      </c>
      <c r="O9" s="29">
        <v>102</v>
      </c>
      <c r="P9" s="30">
        <v>111</v>
      </c>
      <c r="Q9" s="32">
        <v>107</v>
      </c>
      <c r="R9" s="28">
        <v>125</v>
      </c>
      <c r="S9" s="29">
        <v>122</v>
      </c>
      <c r="T9" s="30">
        <v>119</v>
      </c>
      <c r="U9" s="32">
        <v>101</v>
      </c>
      <c r="V9" s="28">
        <v>145</v>
      </c>
      <c r="W9" s="29">
        <v>118</v>
      </c>
      <c r="X9" s="30">
        <v>61</v>
      </c>
      <c r="Y9" s="32">
        <v>51</v>
      </c>
      <c r="Z9" s="28">
        <v>9</v>
      </c>
      <c r="AA9" s="29"/>
      <c r="AB9" s="30"/>
      <c r="AC9" s="32"/>
    </row>
    <row r="10" spans="1:29" ht="15">
      <c r="A10" s="17" t="s">
        <v>78</v>
      </c>
      <c r="B10" s="35">
        <v>1</v>
      </c>
      <c r="C10" s="36">
        <v>4</v>
      </c>
      <c r="D10" s="37">
        <v>1</v>
      </c>
      <c r="E10" s="38">
        <v>2</v>
      </c>
      <c r="F10" s="35">
        <v>1</v>
      </c>
      <c r="G10" s="36">
        <v>1</v>
      </c>
      <c r="H10" s="37">
        <v>1</v>
      </c>
      <c r="I10" s="39">
        <v>2</v>
      </c>
      <c r="J10" s="40">
        <v>2</v>
      </c>
      <c r="K10" s="36">
        <v>3</v>
      </c>
      <c r="L10" s="37">
        <v>2</v>
      </c>
      <c r="M10" s="41"/>
      <c r="N10" s="35">
        <v>12</v>
      </c>
      <c r="O10" s="36">
        <v>7</v>
      </c>
      <c r="P10" s="37">
        <v>6</v>
      </c>
      <c r="Q10" s="39">
        <v>2</v>
      </c>
      <c r="R10" s="35">
        <v>6</v>
      </c>
      <c r="S10" s="36">
        <v>6</v>
      </c>
      <c r="T10" s="37">
        <v>2</v>
      </c>
      <c r="U10" s="39">
        <v>4</v>
      </c>
      <c r="V10" s="35">
        <v>5</v>
      </c>
      <c r="W10" s="36">
        <v>2</v>
      </c>
      <c r="X10" s="37"/>
      <c r="Y10" s="39"/>
      <c r="Z10" s="35"/>
      <c r="AA10" s="36"/>
      <c r="AB10" s="37"/>
      <c r="AC10" s="39"/>
    </row>
    <row r="11" spans="1:29" ht="15">
      <c r="A11" s="17" t="s">
        <v>79</v>
      </c>
      <c r="B11" s="3"/>
      <c r="C11" s="24"/>
      <c r="D11" s="24"/>
      <c r="E11" s="42"/>
      <c r="F11" s="3"/>
      <c r="G11" s="24"/>
      <c r="H11" s="24"/>
      <c r="I11" s="42"/>
      <c r="J11" s="2"/>
      <c r="K11" s="24"/>
      <c r="L11" s="24"/>
      <c r="M11" s="25"/>
      <c r="N11" s="3"/>
      <c r="O11" s="24"/>
      <c r="P11" s="24"/>
      <c r="Q11" s="42"/>
      <c r="R11" s="3"/>
      <c r="S11" s="24"/>
      <c r="T11" s="24"/>
      <c r="U11" s="42"/>
      <c r="V11" s="3"/>
      <c r="W11" s="24"/>
      <c r="X11" s="24"/>
      <c r="Y11" s="42"/>
      <c r="Z11" s="3"/>
      <c r="AA11" s="24"/>
      <c r="AB11" s="24"/>
      <c r="AC11" s="42"/>
    </row>
    <row r="12" spans="1:29" ht="15.75" thickBot="1">
      <c r="A12" s="17" t="s">
        <v>97</v>
      </c>
      <c r="B12" s="28"/>
      <c r="C12" s="30"/>
      <c r="D12" s="30"/>
      <c r="E12" s="32"/>
      <c r="F12" s="28">
        <v>1</v>
      </c>
      <c r="G12" s="30"/>
      <c r="H12" s="30"/>
      <c r="I12" s="32">
        <v>1</v>
      </c>
      <c r="J12" s="2"/>
      <c r="K12" s="24">
        <v>2</v>
      </c>
      <c r="L12" s="24">
        <v>2</v>
      </c>
      <c r="M12" s="25"/>
      <c r="N12" s="3"/>
      <c r="O12" s="24"/>
      <c r="P12" s="24"/>
      <c r="Q12" s="42">
        <v>1</v>
      </c>
      <c r="R12" s="3">
        <v>1</v>
      </c>
      <c r="S12" s="24">
        <v>1</v>
      </c>
      <c r="T12" s="24"/>
      <c r="U12" s="42">
        <v>1</v>
      </c>
      <c r="V12" s="3"/>
      <c r="W12" s="24"/>
      <c r="X12" s="24"/>
      <c r="Y12" s="42"/>
      <c r="Z12" s="3"/>
      <c r="AA12" s="24"/>
      <c r="AB12" s="24"/>
      <c r="AC12" s="42"/>
    </row>
    <row r="13" spans="1:29" ht="15.75" thickBot="1">
      <c r="A13" s="17" t="s">
        <v>98</v>
      </c>
      <c r="B13" s="70" t="s">
        <v>111</v>
      </c>
      <c r="C13" s="71"/>
      <c r="D13" s="71"/>
      <c r="E13" s="71"/>
      <c r="F13" s="71"/>
      <c r="G13" s="71"/>
      <c r="H13" s="71"/>
      <c r="I13" s="71"/>
      <c r="J13" s="72"/>
      <c r="K13" s="1"/>
      <c r="L13" s="1"/>
      <c r="M13" s="4"/>
      <c r="N13" s="3"/>
      <c r="O13" s="24"/>
      <c r="P13" s="24"/>
      <c r="Q13" s="42">
        <v>1</v>
      </c>
      <c r="R13" s="3">
        <v>1</v>
      </c>
      <c r="S13" s="24">
        <v>3</v>
      </c>
      <c r="T13" s="24"/>
      <c r="U13" s="42"/>
      <c r="V13" s="3"/>
      <c r="W13" s="24"/>
      <c r="X13" s="24">
        <v>1</v>
      </c>
      <c r="Y13" s="42"/>
      <c r="Z13" s="3"/>
      <c r="AA13" s="24"/>
      <c r="AB13" s="24"/>
      <c r="AC13" s="42"/>
    </row>
    <row r="14" spans="1:29" ht="15">
      <c r="A14" s="17" t="s">
        <v>99</v>
      </c>
      <c r="B14" s="43"/>
      <c r="C14" s="44"/>
      <c r="D14" s="44"/>
      <c r="E14" s="45"/>
      <c r="F14" s="43"/>
      <c r="G14" s="44"/>
      <c r="H14" s="44"/>
      <c r="I14" s="45"/>
      <c r="J14" s="2"/>
      <c r="K14" s="1"/>
      <c r="L14" s="1"/>
      <c r="M14" s="25"/>
      <c r="N14" s="3"/>
      <c r="O14" s="24"/>
      <c r="P14" s="24">
        <v>1</v>
      </c>
      <c r="Q14" s="42"/>
      <c r="R14" s="3"/>
      <c r="S14" s="24"/>
      <c r="T14" s="24"/>
      <c r="U14" s="42"/>
      <c r="V14" s="3"/>
      <c r="W14" s="24"/>
      <c r="X14" s="24"/>
      <c r="Y14" s="42"/>
      <c r="Z14" s="3"/>
      <c r="AA14" s="24"/>
      <c r="AB14" s="24"/>
      <c r="AC14" s="42"/>
    </row>
    <row r="15" spans="1:29" ht="15">
      <c r="A15" s="17" t="s">
        <v>100</v>
      </c>
      <c r="B15" s="3"/>
      <c r="C15" s="1"/>
      <c r="D15" s="1"/>
      <c r="E15" s="4"/>
      <c r="F15" s="3"/>
      <c r="G15" s="1"/>
      <c r="H15" s="1"/>
      <c r="I15" s="4"/>
      <c r="J15" s="2"/>
      <c r="K15" s="1">
        <v>1</v>
      </c>
      <c r="L15" s="1"/>
      <c r="M15" s="25"/>
      <c r="N15" s="3"/>
      <c r="O15" s="24"/>
      <c r="P15" s="24"/>
      <c r="Q15" s="42"/>
      <c r="R15" s="3"/>
      <c r="S15" s="24"/>
      <c r="T15" s="24"/>
      <c r="U15" s="42"/>
      <c r="V15" s="3"/>
      <c r="W15" s="24"/>
      <c r="X15" s="24"/>
      <c r="Y15" s="42"/>
      <c r="Z15" s="3"/>
      <c r="AA15" s="24"/>
      <c r="AB15" s="24"/>
      <c r="AC15" s="42"/>
    </row>
    <row r="16" spans="1:29" ht="15">
      <c r="A16" s="17" t="s">
        <v>80</v>
      </c>
      <c r="B16" s="3"/>
      <c r="C16" s="24"/>
      <c r="D16" s="24"/>
      <c r="E16" s="42"/>
      <c r="F16" s="3"/>
      <c r="G16" s="24"/>
      <c r="H16" s="24"/>
      <c r="I16" s="42"/>
      <c r="J16" s="2"/>
      <c r="K16" s="24">
        <v>2</v>
      </c>
      <c r="L16" s="24"/>
      <c r="M16" s="25"/>
      <c r="N16" s="3"/>
      <c r="O16" s="24"/>
      <c r="P16" s="24"/>
      <c r="Q16" s="42"/>
      <c r="R16" s="3"/>
      <c r="S16" s="24"/>
      <c r="T16" s="24"/>
      <c r="U16" s="42"/>
      <c r="V16" s="3"/>
      <c r="W16" s="24"/>
      <c r="X16" s="24"/>
      <c r="Y16" s="42"/>
      <c r="Z16" s="3"/>
      <c r="AA16" s="24"/>
      <c r="AB16" s="24"/>
      <c r="AC16" s="42"/>
    </row>
    <row r="17" spans="1:29" ht="15">
      <c r="A17" s="17" t="s">
        <v>81</v>
      </c>
      <c r="B17" s="3"/>
      <c r="C17" s="24"/>
      <c r="D17" s="24"/>
      <c r="E17" s="25"/>
      <c r="F17" s="3"/>
      <c r="G17" s="24"/>
      <c r="H17" s="24"/>
      <c r="I17" s="25"/>
      <c r="J17" s="2"/>
      <c r="K17" s="24"/>
      <c r="L17" s="24"/>
      <c r="M17" s="25"/>
      <c r="N17" s="3"/>
      <c r="O17" s="24"/>
      <c r="P17" s="24"/>
      <c r="Q17" s="25"/>
      <c r="R17" s="3"/>
      <c r="S17" s="24"/>
      <c r="T17" s="24"/>
      <c r="U17" s="25"/>
      <c r="V17" s="3"/>
      <c r="W17" s="24"/>
      <c r="X17" s="24"/>
      <c r="Y17" s="25"/>
      <c r="Z17" s="3"/>
      <c r="AA17" s="24"/>
      <c r="AB17" s="24"/>
      <c r="AC17" s="25"/>
    </row>
    <row r="18" spans="1:29" ht="15">
      <c r="A18" s="17" t="s">
        <v>82</v>
      </c>
      <c r="B18" s="3"/>
      <c r="C18" s="24"/>
      <c r="D18" s="24"/>
      <c r="E18" s="25"/>
      <c r="F18" s="3"/>
      <c r="G18" s="24"/>
      <c r="H18" s="24"/>
      <c r="I18" s="25"/>
      <c r="J18" s="2"/>
      <c r="K18" s="24"/>
      <c r="L18" s="24"/>
      <c r="M18" s="25"/>
      <c r="N18" s="3"/>
      <c r="O18" s="24"/>
      <c r="P18" s="24"/>
      <c r="Q18" s="25"/>
      <c r="R18" s="3"/>
      <c r="S18" s="24"/>
      <c r="T18" s="24"/>
      <c r="U18" s="25"/>
      <c r="V18" s="3"/>
      <c r="W18" s="24"/>
      <c r="X18" s="24"/>
      <c r="Y18" s="25"/>
      <c r="Z18" s="3"/>
      <c r="AA18" s="24"/>
      <c r="AB18" s="24"/>
      <c r="AC18" s="25"/>
    </row>
    <row r="19" spans="1:29" ht="15">
      <c r="A19" s="17" t="s">
        <v>83</v>
      </c>
      <c r="B19" s="3"/>
      <c r="C19" s="24"/>
      <c r="D19" s="24"/>
      <c r="E19" s="25"/>
      <c r="F19" s="3"/>
      <c r="G19" s="24"/>
      <c r="H19" s="24"/>
      <c r="I19" s="25"/>
      <c r="J19" s="2"/>
      <c r="K19" s="24"/>
      <c r="L19" s="24"/>
      <c r="M19" s="25"/>
      <c r="N19" s="3"/>
      <c r="O19" s="24"/>
      <c r="P19" s="24"/>
      <c r="Q19" s="25"/>
      <c r="R19" s="3"/>
      <c r="S19" s="24"/>
      <c r="T19" s="24"/>
      <c r="U19" s="25"/>
      <c r="V19" s="3"/>
      <c r="W19" s="24"/>
      <c r="X19" s="24"/>
      <c r="Y19" s="25"/>
      <c r="Z19" s="3"/>
      <c r="AA19" s="24"/>
      <c r="AB19" s="24"/>
      <c r="AC19" s="25"/>
    </row>
    <row r="20" spans="1:29" ht="15">
      <c r="A20" s="17" t="s">
        <v>84</v>
      </c>
      <c r="B20" s="3"/>
      <c r="C20" s="24"/>
      <c r="D20" s="24"/>
      <c r="E20" s="25"/>
      <c r="F20" s="3"/>
      <c r="G20" s="24"/>
      <c r="H20" s="24"/>
      <c r="I20" s="25"/>
      <c r="J20" s="2"/>
      <c r="K20" s="24"/>
      <c r="L20" s="24"/>
      <c r="M20" s="25"/>
      <c r="N20" s="3"/>
      <c r="O20" s="24"/>
      <c r="P20" s="24"/>
      <c r="Q20" s="25"/>
      <c r="R20" s="3"/>
      <c r="S20" s="24"/>
      <c r="T20" s="24"/>
      <c r="U20" s="25"/>
      <c r="V20" s="3"/>
      <c r="W20" s="24"/>
      <c r="X20" s="24"/>
      <c r="Y20" s="25"/>
      <c r="Z20" s="3"/>
      <c r="AA20" s="24"/>
      <c r="AB20" s="24"/>
      <c r="AC20" s="25"/>
    </row>
    <row r="21" spans="1:29" ht="15.75" thickBot="1">
      <c r="A21" s="46" t="s">
        <v>85</v>
      </c>
      <c r="B21" s="28"/>
      <c r="C21" s="30"/>
      <c r="D21" s="30"/>
      <c r="E21" s="34"/>
      <c r="F21" s="28"/>
      <c r="G21" s="30"/>
      <c r="H21" s="30"/>
      <c r="I21" s="34"/>
      <c r="J21" s="33"/>
      <c r="K21" s="30"/>
      <c r="L21" s="30"/>
      <c r="M21" s="34"/>
      <c r="N21" s="28"/>
      <c r="O21" s="30"/>
      <c r="P21" s="30"/>
      <c r="Q21" s="34"/>
      <c r="R21" s="28"/>
      <c r="S21" s="30"/>
      <c r="T21" s="30"/>
      <c r="U21" s="34"/>
      <c r="V21" s="28"/>
      <c r="W21" s="30"/>
      <c r="X21" s="30"/>
      <c r="Y21" s="34"/>
      <c r="Z21" s="28"/>
      <c r="AA21" s="30"/>
      <c r="AB21" s="30"/>
      <c r="AC21" s="34"/>
    </row>
    <row r="23" ht="15.75">
      <c r="A23" s="47" t="s">
        <v>86</v>
      </c>
    </row>
    <row r="24" ht="15.75" thickBot="1"/>
    <row r="25" spans="1:29" ht="15">
      <c r="A25" s="48" t="s">
        <v>87</v>
      </c>
      <c r="B25" s="49"/>
      <c r="C25" s="50"/>
      <c r="D25" s="50"/>
      <c r="E25" s="51"/>
      <c r="F25" s="52"/>
      <c r="G25" s="50"/>
      <c r="H25" s="50"/>
      <c r="I25" s="53"/>
      <c r="J25" s="49"/>
      <c r="K25" s="50"/>
      <c r="L25" s="50"/>
      <c r="M25" s="51"/>
      <c r="N25" s="52"/>
      <c r="O25" s="50"/>
      <c r="P25" s="50"/>
      <c r="Q25" s="51"/>
      <c r="R25" s="52"/>
      <c r="S25" s="50"/>
      <c r="T25" s="50"/>
      <c r="U25" s="51"/>
      <c r="V25" s="52"/>
      <c r="W25" s="50"/>
      <c r="X25" s="50"/>
      <c r="Y25" s="51"/>
      <c r="Z25" s="52"/>
      <c r="AA25" s="50"/>
      <c r="AB25" s="50"/>
      <c r="AC25" s="51"/>
    </row>
    <row r="26" spans="1:29" ht="15">
      <c r="A26" s="54" t="s">
        <v>88</v>
      </c>
      <c r="B26" s="23"/>
      <c r="C26" s="24"/>
      <c r="D26" s="24"/>
      <c r="E26" s="25"/>
      <c r="F26" s="26"/>
      <c r="G26" s="24"/>
      <c r="H26" s="24"/>
      <c r="I26" s="55"/>
      <c r="J26" s="23"/>
      <c r="K26" s="24"/>
      <c r="L26" s="24"/>
      <c r="M26" s="25"/>
      <c r="N26" s="26"/>
      <c r="O26" s="24"/>
      <c r="P26" s="24"/>
      <c r="Q26" s="25"/>
      <c r="R26" s="26"/>
      <c r="S26" s="24"/>
      <c r="T26" s="24"/>
      <c r="U26" s="25"/>
      <c r="V26" s="26"/>
      <c r="W26" s="24"/>
      <c r="X26" s="24"/>
      <c r="Y26" s="25"/>
      <c r="Z26" s="26"/>
      <c r="AA26" s="24"/>
      <c r="AB26" s="24"/>
      <c r="AC26" s="25"/>
    </row>
    <row r="27" spans="1:29" ht="15">
      <c r="A27" s="54" t="s">
        <v>89</v>
      </c>
      <c r="B27" s="23"/>
      <c r="C27" s="24"/>
      <c r="D27" s="24"/>
      <c r="E27" s="25"/>
      <c r="F27" s="26"/>
      <c r="G27" s="24"/>
      <c r="H27" s="24"/>
      <c r="I27" s="55"/>
      <c r="J27" s="23"/>
      <c r="K27" s="24"/>
      <c r="L27" s="24"/>
      <c r="M27" s="25"/>
      <c r="N27" s="26"/>
      <c r="O27" s="24"/>
      <c r="P27" s="24"/>
      <c r="Q27" s="25"/>
      <c r="R27" s="26"/>
      <c r="S27" s="24"/>
      <c r="T27" s="24"/>
      <c r="U27" s="25"/>
      <c r="V27" s="26"/>
      <c r="W27" s="24"/>
      <c r="X27" s="24"/>
      <c r="Y27" s="25"/>
      <c r="Z27" s="26"/>
      <c r="AA27" s="24"/>
      <c r="AB27" s="24"/>
      <c r="AC27" s="25"/>
    </row>
    <row r="28" spans="1:29" ht="15">
      <c r="A28" s="54" t="s">
        <v>90</v>
      </c>
      <c r="B28" s="23"/>
      <c r="C28" s="24"/>
      <c r="D28" s="24"/>
      <c r="E28" s="25"/>
      <c r="F28" s="26">
        <v>1</v>
      </c>
      <c r="G28" s="24"/>
      <c r="H28" s="24"/>
      <c r="I28" s="55"/>
      <c r="J28" s="23"/>
      <c r="K28" s="24">
        <v>2</v>
      </c>
      <c r="L28" s="24">
        <v>1</v>
      </c>
      <c r="M28" s="25">
        <v>2</v>
      </c>
      <c r="N28" s="26"/>
      <c r="O28" s="24"/>
      <c r="P28" s="24"/>
      <c r="Q28" s="25">
        <v>2</v>
      </c>
      <c r="R28" s="26">
        <v>2</v>
      </c>
      <c r="S28" s="24">
        <v>4</v>
      </c>
      <c r="T28" s="24"/>
      <c r="U28" s="25">
        <v>1</v>
      </c>
      <c r="V28" s="26"/>
      <c r="W28" s="24"/>
      <c r="X28" s="24"/>
      <c r="Y28" s="25"/>
      <c r="Z28" s="26"/>
      <c r="AA28" s="24"/>
      <c r="AB28" s="24"/>
      <c r="AC28" s="25"/>
    </row>
    <row r="29" spans="1:29" ht="15">
      <c r="A29" s="54" t="s">
        <v>91</v>
      </c>
      <c r="B29" s="23"/>
      <c r="C29" s="24"/>
      <c r="D29" s="24"/>
      <c r="E29" s="25"/>
      <c r="F29" s="26"/>
      <c r="G29" s="24"/>
      <c r="H29" s="24"/>
      <c r="I29" s="55"/>
      <c r="J29" s="23"/>
      <c r="K29" s="24"/>
      <c r="L29" s="24"/>
      <c r="M29" s="25"/>
      <c r="N29" s="26"/>
      <c r="O29" s="24"/>
      <c r="P29" s="24"/>
      <c r="Q29" s="25"/>
      <c r="R29" s="26"/>
      <c r="S29" s="24"/>
      <c r="T29" s="24"/>
      <c r="U29" s="25"/>
      <c r="V29" s="26"/>
      <c r="W29" s="24"/>
      <c r="X29" s="24"/>
      <c r="Y29" s="25"/>
      <c r="Z29" s="26"/>
      <c r="AA29" s="24"/>
      <c r="AB29" s="24"/>
      <c r="AC29" s="25"/>
    </row>
    <row r="30" spans="1:29" ht="15">
      <c r="A30" s="54" t="s">
        <v>92</v>
      </c>
      <c r="B30" s="23"/>
      <c r="C30" s="24"/>
      <c r="D30" s="24"/>
      <c r="E30" s="25"/>
      <c r="F30" s="26"/>
      <c r="G30" s="24"/>
      <c r="H30" s="24"/>
      <c r="I30" s="55"/>
      <c r="J30" s="23"/>
      <c r="K30" s="24"/>
      <c r="L30" s="24"/>
      <c r="M30" s="25"/>
      <c r="N30" s="26"/>
      <c r="O30" s="24"/>
      <c r="P30" s="24"/>
      <c r="Q30" s="25"/>
      <c r="R30" s="26"/>
      <c r="S30" s="24"/>
      <c r="T30" s="24"/>
      <c r="U30" s="25"/>
      <c r="V30" s="26"/>
      <c r="W30" s="24"/>
      <c r="X30" s="24"/>
      <c r="Y30" s="25"/>
      <c r="Z30" s="26"/>
      <c r="AA30" s="24"/>
      <c r="AB30" s="24"/>
      <c r="AC30" s="25"/>
    </row>
    <row r="31" spans="1:29" ht="15.75" thickBot="1">
      <c r="A31" s="56" t="s">
        <v>93</v>
      </c>
      <c r="B31" s="57"/>
      <c r="C31" s="30"/>
      <c r="D31" s="30"/>
      <c r="E31" s="34"/>
      <c r="F31" s="58"/>
      <c r="G31" s="30"/>
      <c r="H31" s="30"/>
      <c r="I31" s="59"/>
      <c r="J31" s="57"/>
      <c r="K31" s="30"/>
      <c r="L31" s="30"/>
      <c r="M31" s="34"/>
      <c r="N31" s="58"/>
      <c r="O31" s="30"/>
      <c r="P31" s="30"/>
      <c r="Q31" s="34"/>
      <c r="R31" s="58"/>
      <c r="S31" s="30"/>
      <c r="T31" s="30"/>
      <c r="U31" s="34"/>
      <c r="V31" s="58"/>
      <c r="W31" s="30"/>
      <c r="X31" s="30"/>
      <c r="Y31" s="34"/>
      <c r="Z31" s="58"/>
      <c r="AA31" s="30"/>
      <c r="AB31" s="30"/>
      <c r="AC31" s="34"/>
    </row>
  </sheetData>
  <mergeCells count="29">
    <mergeCell ref="Z1:AC1"/>
    <mergeCell ref="Z2:AC2"/>
    <mergeCell ref="Z3:AC3"/>
    <mergeCell ref="Z4:AC4"/>
    <mergeCell ref="N4:Q4"/>
    <mergeCell ref="V1:Y1"/>
    <mergeCell ref="V2:Y2"/>
    <mergeCell ref="V3:Y3"/>
    <mergeCell ref="V4:Y4"/>
    <mergeCell ref="R1:U1"/>
    <mergeCell ref="R2:U2"/>
    <mergeCell ref="R3:U3"/>
    <mergeCell ref="R4:U4"/>
    <mergeCell ref="B13:J13"/>
    <mergeCell ref="B1:E1"/>
    <mergeCell ref="F1:I1"/>
    <mergeCell ref="J1:M1"/>
    <mergeCell ref="N1:Q1"/>
    <mergeCell ref="B2:E2"/>
    <mergeCell ref="F2:I2"/>
    <mergeCell ref="J2:M2"/>
    <mergeCell ref="N2:Q2"/>
    <mergeCell ref="B3:E3"/>
    <mergeCell ref="F3:I3"/>
    <mergeCell ref="J3:M3"/>
    <mergeCell ref="N3:Q3"/>
    <mergeCell ref="B4:E4"/>
    <mergeCell ref="F4:I4"/>
    <mergeCell ref="J4:M4"/>
  </mergeCells>
  <conditionalFormatting sqref="B11:U21">
    <cfRule type="cellIs" priority="3" dxfId="1" operator="greaterThan">
      <formula>0</formula>
    </cfRule>
  </conditionalFormatting>
  <conditionalFormatting sqref="V11:Y21">
    <cfRule type="cellIs" priority="2" dxfId="1" operator="greaterThan">
      <formula>0</formula>
    </cfRule>
  </conditionalFormatting>
  <conditionalFormatting sqref="Z11:AC21">
    <cfRule type="cellIs" priority="1" dxfId="1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Cleaver, Mark</dc:creator>
  <cp:keywords/>
  <dc:description/>
  <cp:lastModifiedBy>Francis, Sara</cp:lastModifiedBy>
  <dcterms:created xsi:type="dcterms:W3CDTF">2020-10-23T13:40:21Z</dcterms:created>
  <dcterms:modified xsi:type="dcterms:W3CDTF">2024-04-17T09:31:30Z</dcterms:modified>
  <cp:category/>
  <cp:version/>
  <cp:contentType/>
  <cp:contentStatus/>
</cp:coreProperties>
</file>